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56100sv001\E1_SEIBI02\03_防災第2\03_係員\R2栗本\01.工事\Ｒ２徳耕　ストマネ　勝浦　管水路工事\当初\01.設計書\材料\"/>
    </mc:Choice>
  </mc:AlternateContent>
  <bookViews>
    <workbookView xWindow="0" yWindow="0" windowWidth="17445" windowHeight="10005"/>
  </bookViews>
  <sheets>
    <sheet name="工事費内訳書" sheetId="2" r:id="rId1"/>
  </sheets>
  <definedNames>
    <definedName name="_xlnm.Print_Area" localSheetId="0">工事費内訳書!$A$1:$G$179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工事費内訳書!$G$179</definedName>
    <definedName name="内訳書工事価格総計" localSheetId="0">工事費内訳書!$G$178</definedName>
    <definedName name="内訳書工事価格総計通番" localSheetId="0">工事費内訳書!$I$178</definedName>
    <definedName name="内訳書工事価格総計名称" localSheetId="0">工事費内訳書!$A$178</definedName>
    <definedName name="内訳書工事価格通番" localSheetId="0">工事費内訳書!$I$179</definedName>
    <definedName name="内訳書直接工事費総計" localSheetId="0">工事費内訳書!$G$177</definedName>
    <definedName name="内訳書直接工事費総計通番" localSheetId="0">工事費内訳書!$I$177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1" i="2" l="1"/>
  <c r="G170" i="2"/>
  <c r="G169" i="2" s="1"/>
  <c r="G167" i="2" s="1"/>
  <c r="G166" i="2" s="1"/>
  <c r="G161" i="2"/>
  <c r="G160" i="2"/>
  <c r="G159" i="2"/>
  <c r="G158" i="2" s="1"/>
  <c r="G157" i="2" s="1"/>
  <c r="G176" i="2" s="1"/>
  <c r="G150" i="2"/>
  <c r="G149" i="2"/>
  <c r="G146" i="2"/>
  <c r="G145" i="2"/>
  <c r="G144" i="2"/>
  <c r="G143" i="2" s="1"/>
  <c r="G141" i="2"/>
  <c r="G140" i="2" s="1"/>
  <c r="G139" i="2" s="1"/>
  <c r="G138" i="2" s="1"/>
  <c r="G137" i="2" s="1"/>
  <c r="G156" i="2" s="1"/>
  <c r="G130" i="2"/>
  <c r="G129" i="2" s="1"/>
  <c r="G126" i="2"/>
  <c r="G125" i="2" s="1"/>
  <c r="G124" i="2" s="1"/>
  <c r="G123" i="2" s="1"/>
  <c r="G121" i="2"/>
  <c r="G118" i="2"/>
  <c r="G117" i="2"/>
  <c r="G116" i="2" s="1"/>
  <c r="G115" i="2" s="1"/>
  <c r="G110" i="2"/>
  <c r="G109" i="2"/>
  <c r="G108" i="2" s="1"/>
  <c r="G103" i="2"/>
  <c r="G102" i="2" s="1"/>
  <c r="G101" i="2" s="1"/>
  <c r="G99" i="2" s="1"/>
  <c r="G98" i="2" s="1"/>
  <c r="G95" i="2"/>
  <c r="G94" i="2"/>
  <c r="G93" i="2"/>
  <c r="G91" i="2"/>
  <c r="G88" i="2"/>
  <c r="G85" i="2"/>
  <c r="G78" i="2"/>
  <c r="G77" i="2" s="1"/>
  <c r="G69" i="2"/>
  <c r="G67" i="2"/>
  <c r="G66" i="2"/>
  <c r="G59" i="2"/>
  <c r="G55" i="2"/>
  <c r="G42" i="2"/>
  <c r="G41" i="2" s="1"/>
  <c r="G38" i="2"/>
  <c r="G37" i="2"/>
  <c r="G23" i="2"/>
  <c r="G22" i="2"/>
  <c r="G19" i="2"/>
  <c r="G14" i="2"/>
  <c r="G13" i="2"/>
  <c r="G114" i="2" l="1"/>
  <c r="G136" i="2" s="1"/>
  <c r="G12" i="2"/>
  <c r="G11" i="2" s="1"/>
  <c r="G10" i="2" l="1"/>
  <c r="G113" i="2" s="1"/>
  <c r="G178" i="2" s="1"/>
  <c r="G179" i="2" s="1"/>
  <c r="G177" i="2"/>
</calcChain>
</file>

<file path=xl/sharedStrings.xml><?xml version="1.0" encoding="utf-8"?>
<sst xmlns="http://schemas.openxmlformats.org/spreadsheetml/2006/main" count="353" uniqueCount="155">
  <si>
    <t>住　　　　所</t>
  </si>
  <si>
    <t>商号又は名称</t>
  </si>
  <si>
    <t>代 表 者 名</t>
  </si>
  <si>
    <t>工事費内訳書</t>
    <phoneticPr fontId="8"/>
  </si>
  <si>
    <t>工 事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</si>
  <si>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</si>
  <si>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</si>
  <si>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</si>
  <si>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</si>
  <si>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</si>
  <si>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</si>
  <si>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直接工事費総計</t>
    <rPh sb="0" eb="2">
      <t>チョクセツ</t>
    </rPh>
    <rPh sb="2" eb="5">
      <t>コウジヒ</t>
    </rPh>
    <rPh sb="5" eb="7">
      <t>ソウケイ</t>
    </rPh>
    <phoneticPr fontId="3"/>
  </si>
  <si>
    <t>式</t>
    <rPh sb="0" eb="1">
      <t>シキ</t>
    </rPh>
    <phoneticPr fontId="3"/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</si>
  <si>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</si>
  <si>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</si>
  <si>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Ｒ２徳耕　ストマネ　勝浦　管水路工事</t>
  </si>
  <si>
    <t>工事原価
_x000D_</t>
  </si>
  <si>
    <t>式</t>
  </si>
  <si>
    <t>直接工事費
_x000D_</t>
  </si>
  <si>
    <t>直接工事費（仮設工を除く）
_x000D_</t>
  </si>
  <si>
    <t>土工
_x000D_</t>
  </si>
  <si>
    <t>作業土工
_x000D_</t>
  </si>
  <si>
    <t>床掘り
_x000D_</t>
  </si>
  <si>
    <t>m3</t>
  </si>
  <si>
    <t>床掘（運搬・整形）
_x000D_土砂</t>
  </si>
  <si>
    <t>埋戻
_x000D_</t>
  </si>
  <si>
    <t>作業残土処理工
_x000D_</t>
  </si>
  <si>
    <t>土砂等運搬
_x000D_</t>
  </si>
  <si>
    <t>積込（ルーズ）
_x000D_</t>
  </si>
  <si>
    <t>構造物撤去工
_x000D_</t>
  </si>
  <si>
    <t>構造物取壊し工
_x000D_</t>
  </si>
  <si>
    <t>コンクリート構造物取壊し
_x000D_制約無</t>
  </si>
  <si>
    <t>コンクリート構造物取壊し
_x000D_制約無, 張り出し歩道</t>
  </si>
  <si>
    <t>舗装版切断
_x000D_</t>
  </si>
  <si>
    <t>ｍ</t>
  </si>
  <si>
    <t>舗装版切断
_x000D_張り出し歩道</t>
  </si>
  <si>
    <t>舗装版破砕
_x000D_</t>
  </si>
  <si>
    <t>㎡</t>
  </si>
  <si>
    <t>殻運搬
_x000D_</t>
  </si>
  <si>
    <t>殻運搬
_x000D_既設スラストブロック取壊し</t>
  </si>
  <si>
    <t>殻運搬
_x000D_張り出し歩道</t>
  </si>
  <si>
    <t>殻運搬・処理（産業廃棄物処分費）
_x000D_</t>
  </si>
  <si>
    <t>殻運搬・処理（産業廃棄物処分費）
_x000D_既設スラストブロック取壊し</t>
  </si>
  <si>
    <t>殻運搬・処理（産業廃棄物処分費）
_x000D_張り出し歩道</t>
  </si>
  <si>
    <t>舗装切断に伴い発生する建設汚泥処分
_x000D_アスファルトコンクリート</t>
  </si>
  <si>
    <t>舗装切断に伴い発生する建設汚泥処分
_x000D_コンクリート</t>
  </si>
  <si>
    <t>管体基礎工
_x000D_</t>
  </si>
  <si>
    <t>砂基礎工
_x000D_</t>
  </si>
  <si>
    <t>基面整正
_x000D_</t>
  </si>
  <si>
    <t>砂基礎
_x000D_再生砂</t>
  </si>
  <si>
    <t>管体工
_x000D_</t>
  </si>
  <si>
    <t>ダクタイル鋳鉄管布設工
_x000D_</t>
  </si>
  <si>
    <t>ダクタイル鋳鉄管機械布設（たて込み簡易土留）
_x000D_短管・異形管,K形　350mm 3種</t>
  </si>
  <si>
    <t>本</t>
  </si>
  <si>
    <t>管切断(DCIP管)
_x000D_径350</t>
  </si>
  <si>
    <t>箇所</t>
  </si>
  <si>
    <t>ダクタイル鋳鉄管(切管)
_x000D_K形 3種 径350</t>
  </si>
  <si>
    <t>ダクタイル鋳鉄管　Ｋ形二受Ｔ字管
_x000D_K形 径350×径350</t>
  </si>
  <si>
    <t>ダクタイル鋳鉄管　曲管
_x000D_K形　径350×22 1/2°</t>
  </si>
  <si>
    <t>ダクタイル鋳鉄管排水用Ｔ字管
_x000D_K形 径350×径150</t>
  </si>
  <si>
    <t>個</t>
  </si>
  <si>
    <t>ダクタイル鋳鉄管継輪
_x000D_K形 径350</t>
  </si>
  <si>
    <t>ダクタイル鋳鉄管用特殊押輪
_x000D_K形 径350</t>
  </si>
  <si>
    <t>組</t>
  </si>
  <si>
    <t>ダクタイル鋳鉄管用特殊割押輪
_x000D_K形 径350</t>
  </si>
  <si>
    <t>ダクタイル鋳鉄管短管1号
_x000D_Ｋ形 径350 GF 16K</t>
  </si>
  <si>
    <t>ダクタイル鋳鉄管用接合部材
_x000D_GF,16K,径350</t>
  </si>
  <si>
    <t>ダクタイル鋳鉄管用フランジ蓋
_x000D_K形 径350</t>
  </si>
  <si>
    <t>弁室工
_x000D_径150</t>
  </si>
  <si>
    <t>蓋
_x000D_コンクリート・鋼製,40kgを超え170kg/枚以下</t>
  </si>
  <si>
    <t>枚</t>
  </si>
  <si>
    <t>蓋
_x000D_コンクリート・鋼製,40kg/枚以下</t>
  </si>
  <si>
    <t>仕切弁室
_x000D_φ150</t>
  </si>
  <si>
    <t>既設管撤去工
_x000D_</t>
  </si>
  <si>
    <t>既設管切断(DCIP管)
_x000D_径350</t>
  </si>
  <si>
    <t>既設ダクタイル鋳鉄管撤去
_x000D_短管・異形管　径350</t>
  </si>
  <si>
    <t>既設管モルタル充填工
_x000D_φ350</t>
  </si>
  <si>
    <t>既設水管橋撤去
_x000D_</t>
  </si>
  <si>
    <t>既設仕切弁鉄蓋撤去工
_x000D_</t>
  </si>
  <si>
    <t>既設消火栓鉄蓋撤去工
_x000D_</t>
  </si>
  <si>
    <t>付帯工
_x000D_</t>
  </si>
  <si>
    <t>埋設物表示工
_x000D_</t>
  </si>
  <si>
    <t>埋設表示テープ
_x000D_</t>
  </si>
  <si>
    <t>仕切弁
_x000D_排泥管　径150</t>
  </si>
  <si>
    <t>仕切弁据付
_x000D_</t>
  </si>
  <si>
    <t>ダクタイル鋳鉄管機械布設
_x000D_短管・異形管,K形,150,3種</t>
  </si>
  <si>
    <t>管切断(DCIP管)
_x000D_径150</t>
  </si>
  <si>
    <t>ダクタイル鋳鉄管
_x000D_フランジ長管</t>
  </si>
  <si>
    <t>ダクタイル鋳鉄管
_x000D_K形曲管径150×90°</t>
  </si>
  <si>
    <t>ダクタイル鋳鉄管用特殊押輪
_x000D_K形　径150</t>
  </si>
  <si>
    <t>フランジ接合部品
_x000D_径150,16K</t>
  </si>
  <si>
    <t>道路復旧工
_x000D_</t>
  </si>
  <si>
    <t>アスファルト舗装工
_x000D_</t>
  </si>
  <si>
    <t>下層路盤（車道・路肩部）
_x000D_</t>
  </si>
  <si>
    <t>上層路盤（車道・路肩部）
_x000D_</t>
  </si>
  <si>
    <t>基層（車道・路肩部）
_x000D_</t>
  </si>
  <si>
    <t>表層（車道・路肩部）
_x000D_</t>
  </si>
  <si>
    <t>表層（歩道部）
_x000D_</t>
  </si>
  <si>
    <t>コンクリート舗装工
_x000D_</t>
  </si>
  <si>
    <t>コンクリート人力打設
_x000D_張り出し歩道（有筋）</t>
  </si>
  <si>
    <t>鉄筋工
_x000D_</t>
  </si>
  <si>
    <t>ton</t>
  </si>
  <si>
    <t>道路用側溝工
_x000D_</t>
  </si>
  <si>
    <t>プレキャストＬ型側側溝据付・撤去
_x000D_</t>
  </si>
  <si>
    <t>歩車道境界ブロック再設置・撤去
_x000D_県道張り出し歩道</t>
  </si>
  <si>
    <t>区画線工
_x000D_</t>
  </si>
  <si>
    <t>区画線
_x000D_溶融式（手動）,矢印・記号・文字,15cm換算</t>
  </si>
  <si>
    <t>直接工事費（仮設工）
_x000D_</t>
  </si>
  <si>
    <t>仮設工
_x000D_</t>
  </si>
  <si>
    <t>仮設土留・仮締切工
_x000D_</t>
  </si>
  <si>
    <t>たて込み簡易土留
_x000D_H=2.0m</t>
  </si>
  <si>
    <t>たて込み簡易土留
_x000D_既設管撤去　H=2.0</t>
  </si>
  <si>
    <t>間接工事費
_x000D_</t>
  </si>
  <si>
    <t>共通仮設費
_x000D_</t>
  </si>
  <si>
    <t>共通仮設費（率計上分）
_x000D_</t>
  </si>
  <si>
    <t>安全費
_x000D_</t>
  </si>
  <si>
    <t>共通仮設（積上げ）
_x000D_</t>
  </si>
  <si>
    <t>安全管理員
_x000D_交通誘導員A</t>
  </si>
  <si>
    <t>人</t>
  </si>
  <si>
    <t>安全管理員
_x000D_交通誘導員B</t>
  </si>
  <si>
    <t>現場管理費
_x000D_</t>
  </si>
  <si>
    <t>一般管理費等
_x000D_</t>
  </si>
  <si>
    <t>一括計上価格
_x000D_</t>
  </si>
  <si>
    <t>土質試験
_x000D_</t>
  </si>
  <si>
    <t>土壌試験
_x000D_</t>
  </si>
  <si>
    <t>六価クロム溶出試験
_x000D_</t>
  </si>
  <si>
    <t>検体</t>
  </si>
  <si>
    <t>工事価格
_x000D_</t>
  </si>
  <si>
    <t>製作工事原価
_x000D_</t>
  </si>
  <si>
    <t>直接製作費
_x000D_</t>
  </si>
  <si>
    <t>小形水門扉製作工
_x000D_</t>
  </si>
  <si>
    <t>扉体工
_x000D_</t>
  </si>
  <si>
    <t>扉体工（材料費）－小形水門－
_x000D_</t>
  </si>
  <si>
    <t>扉体工（労務費及び塗装費）
_x000D_</t>
  </si>
  <si>
    <t>間接製作費
_x000D_</t>
  </si>
  <si>
    <t>工場管理費
_x000D_</t>
  </si>
  <si>
    <t>据付工事原価
_x000D_</t>
  </si>
  <si>
    <t>小形水門扉据付工
_x000D_</t>
  </si>
  <si>
    <t>水門扉据付工及び直接経費（小形水門）
_x000D_</t>
  </si>
  <si>
    <t>水門扉据付工（塗装費）
_x000D_</t>
  </si>
  <si>
    <t>据付間接費
_x000D_</t>
  </si>
  <si>
    <t>設計技術費
_x000D_</t>
  </si>
  <si>
    <t>小容量放流設備用ｹﾞｰﾄ･ﾊﾞﾙﾌﾞ製作工
_x000D_</t>
  </si>
  <si>
    <t>ｼﾞｪｯﾄﾌﾛｰｹﾞｰﾄ工
_x000D_１台当り</t>
  </si>
  <si>
    <t>ｼﾞｪｯﾄﾌﾛｰｹﾞｰﾄ工（材料費）
_x000D_</t>
  </si>
  <si>
    <t>ダム用水門設備据付工
_x000D_</t>
  </si>
  <si>
    <t>ダム用水門設備据付工（仮設費）
_x000D_</t>
  </si>
  <si>
    <t>水管橋据付工
_x000D_</t>
  </si>
  <si>
    <t>水管橋据付工（塗装費）
_x000D_</t>
  </si>
  <si>
    <t>足場工
_x000D_</t>
  </si>
  <si>
    <t>防護工
_x000D_</t>
  </si>
  <si>
    <t>水管橋据付工（直接経費）
_x000D_</t>
  </si>
  <si>
    <t>運搬費
_x000D_</t>
  </si>
  <si>
    <t>仮設材運搬
_x000D_</t>
  </si>
  <si>
    <t>工事価格総計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</si>
</sst>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7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0" fontId="6" fillId="0" borderId="0" xfId="3" applyProtection="1">
      <alignment vertical="center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1" xfId="2" applyNumberFormat="1" applyFont="1" applyBorder="1" applyAlignment="1" applyProtection="1">
      <alignment vertical="top"/>
    </xf>
    <xf numFmtId="49" fontId="5" fillId="0" borderId="12" xfId="2" applyNumberFormat="1" applyFont="1" applyBorder="1" applyAlignment="1" applyProtection="1">
      <alignment vertical="top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4" applyNumberFormat="1" applyFont="1" applyBorder="1" applyAlignment="1">
      <alignment horizontal="center"/>
    </xf>
    <xf numFmtId="178" fontId="5" fillId="0" borderId="14" xfId="4" applyNumberFormat="1" applyFont="1" applyBorder="1" applyAlignment="1">
      <alignment horizontal="center"/>
    </xf>
    <xf numFmtId="49" fontId="5" fillId="0" borderId="15" xfId="2" applyNumberFormat="1" applyFont="1" applyBorder="1" applyAlignment="1" applyProtection="1">
      <alignment vertical="top"/>
    </xf>
    <xf numFmtId="49" fontId="5" fillId="0" borderId="16" xfId="2" applyNumberFormat="1" applyFont="1" applyBorder="1" applyAlignment="1" applyProtection="1">
      <alignment vertical="top"/>
    </xf>
    <xf numFmtId="49" fontId="5" fillId="0" borderId="17" xfId="2" applyNumberFormat="1" applyFont="1" applyBorder="1" applyAlignment="1" applyProtection="1">
      <alignment vertical="top"/>
    </xf>
    <xf numFmtId="49" fontId="5" fillId="0" borderId="18" xfId="4" applyNumberFormat="1" applyFont="1" applyBorder="1" applyAlignment="1">
      <alignment horizontal="center"/>
    </xf>
    <xf numFmtId="178" fontId="5" fillId="0" borderId="18" xfId="4" applyNumberFormat="1" applyFont="1" applyBorder="1" applyAlignment="1">
      <alignment horizontal="center"/>
    </xf>
    <xf numFmtId="177" fontId="5" fillId="0" borderId="19" xfId="2" applyNumberFormat="1" applyFont="1" applyBorder="1" applyAlignment="1" applyProtection="1">
      <alignment horizontal="right"/>
    </xf>
    <xf numFmtId="0" fontId="0" fillId="0" borderId="12" xfId="0" applyBorder="1" applyAlignment="1">
      <alignment vertical="top"/>
    </xf>
    <xf numFmtId="0" fontId="0" fillId="0" borderId="20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20" xfId="0" applyFill="1" applyBorder="1" applyAlignment="1">
      <alignment vertical="top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1"/>
  <sheetViews>
    <sheetView showGridLines="0" tabSelected="1" zoomScaleNormal="100" zoomScaleSheetLayoutView="100" workbookViewId="0"/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spans="1:10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spans="1:10" ht="11.25" customHeight="1">
      <c r="A8" s="4" t="s">
        <v>4</v>
      </c>
      <c r="B8" s="9" t="s">
        <v>15</v>
      </c>
      <c r="C8" s="9"/>
      <c r="D8" s="9"/>
      <c r="E8" s="9"/>
      <c r="F8" s="9"/>
      <c r="G8" s="9"/>
      <c r="H8" s="2"/>
      <c r="I8" s="2"/>
      <c r="J8" s="2"/>
    </row>
    <row r="9" spans="1:10" ht="11.25" customHeight="1">
      <c r="A9" s="10" t="s">
        <v>5</v>
      </c>
      <c r="B9" s="11"/>
      <c r="C9" s="11"/>
      <c r="D9" s="12"/>
      <c r="E9" s="13" t="s">
        <v>6</v>
      </c>
      <c r="F9" s="13" t="s">
        <v>7</v>
      </c>
      <c r="G9" s="14" t="s">
        <v>8</v>
      </c>
      <c r="H9" s="2"/>
      <c r="I9" s="15" t="s">
        <v>9</v>
      </c>
      <c r="J9" s="15" t="s">
        <v>10</v>
      </c>
    </row>
    <row r="10" spans="1:10" ht="42" customHeight="1">
      <c r="A10" s="35" t="s">
        <v>16</v>
      </c>
      <c r="B10" s="33"/>
      <c r="C10" s="33"/>
      <c r="D10" s="34"/>
      <c r="E10" s="18" t="s">
        <v>17</v>
      </c>
      <c r="F10" s="19">
        <v>1</v>
      </c>
      <c r="G10" s="20">
        <f>+G11+G98</f>
        <v>0</v>
      </c>
      <c r="H10" s="2"/>
      <c r="I10" s="21">
        <v>1</v>
      </c>
      <c r="J10" s="21"/>
    </row>
    <row r="11" spans="1:10" ht="42" customHeight="1">
      <c r="A11" s="35" t="s">
        <v>18</v>
      </c>
      <c r="B11" s="33"/>
      <c r="C11" s="33"/>
      <c r="D11" s="34"/>
      <c r="E11" s="18" t="s">
        <v>17</v>
      </c>
      <c r="F11" s="19">
        <v>1</v>
      </c>
      <c r="G11" s="20">
        <f>+G12+G93</f>
        <v>0</v>
      </c>
      <c r="H11" s="2"/>
      <c r="I11" s="21">
        <v>2</v>
      </c>
      <c r="J11" s="21"/>
    </row>
    <row r="12" spans="1:10" ht="42" customHeight="1">
      <c r="A12" s="35" t="s">
        <v>19</v>
      </c>
      <c r="B12" s="33"/>
      <c r="C12" s="33"/>
      <c r="D12" s="34"/>
      <c r="E12" s="18" t="s">
        <v>17</v>
      </c>
      <c r="F12" s="19">
        <v>1</v>
      </c>
      <c r="G12" s="20">
        <f>+G13+G22+G37+G41+G66+G77</f>
        <v>0</v>
      </c>
      <c r="H12" s="2"/>
      <c r="I12" s="21">
        <v>3</v>
      </c>
      <c r="J12" s="21">
        <v>1</v>
      </c>
    </row>
    <row r="13" spans="1:10" ht="42" customHeight="1">
      <c r="A13" s="16"/>
      <c r="B13" s="36" t="s">
        <v>20</v>
      </c>
      <c r="C13" s="33"/>
      <c r="D13" s="34"/>
      <c r="E13" s="18" t="s">
        <v>17</v>
      </c>
      <c r="F13" s="19">
        <v>1</v>
      </c>
      <c r="G13" s="20">
        <f>+G14+G19</f>
        <v>0</v>
      </c>
      <c r="H13" s="2"/>
      <c r="I13" s="21">
        <v>4</v>
      </c>
      <c r="J13" s="21">
        <v>2</v>
      </c>
    </row>
    <row r="14" spans="1:10" ht="42" customHeight="1">
      <c r="A14" s="16"/>
      <c r="B14" s="17"/>
      <c r="C14" s="36" t="s">
        <v>21</v>
      </c>
      <c r="D14" s="34"/>
      <c r="E14" s="18" t="s">
        <v>17</v>
      </c>
      <c r="F14" s="19">
        <v>1</v>
      </c>
      <c r="G14" s="20">
        <f>+G15+G16+G17+G18</f>
        <v>0</v>
      </c>
      <c r="H14" s="2"/>
      <c r="I14" s="21">
        <v>5</v>
      </c>
      <c r="J14" s="21">
        <v>3</v>
      </c>
    </row>
    <row r="15" spans="1:10" ht="42" customHeight="1">
      <c r="A15" s="16"/>
      <c r="B15" s="17"/>
      <c r="C15" s="17"/>
      <c r="D15" s="37" t="s">
        <v>22</v>
      </c>
      <c r="E15" s="18" t="s">
        <v>23</v>
      </c>
      <c r="F15" s="19">
        <v>112</v>
      </c>
      <c r="G15" s="38"/>
      <c r="H15" s="2"/>
      <c r="I15" s="21">
        <v>6</v>
      </c>
      <c r="J15" s="21">
        <v>4</v>
      </c>
    </row>
    <row r="16" spans="1:10" ht="42" customHeight="1">
      <c r="A16" s="16"/>
      <c r="B16" s="17"/>
      <c r="C16" s="17"/>
      <c r="D16" s="37" t="s">
        <v>22</v>
      </c>
      <c r="E16" s="18" t="s">
        <v>23</v>
      </c>
      <c r="F16" s="19">
        <v>1</v>
      </c>
      <c r="G16" s="38"/>
      <c r="H16" s="2"/>
      <c r="I16" s="21">
        <v>7</v>
      </c>
      <c r="J16" s="21">
        <v>4</v>
      </c>
    </row>
    <row r="17" spans="1:10" ht="42" customHeight="1">
      <c r="A17" s="16"/>
      <c r="B17" s="17"/>
      <c r="C17" s="17"/>
      <c r="D17" s="37" t="s">
        <v>24</v>
      </c>
      <c r="E17" s="18" t="s">
        <v>23</v>
      </c>
      <c r="F17" s="19">
        <v>113</v>
      </c>
      <c r="G17" s="38"/>
      <c r="H17" s="2"/>
      <c r="I17" s="21">
        <v>8</v>
      </c>
      <c r="J17" s="21">
        <v>4</v>
      </c>
    </row>
    <row r="18" spans="1:10" ht="42" customHeight="1">
      <c r="A18" s="16"/>
      <c r="B18" s="17"/>
      <c r="C18" s="17"/>
      <c r="D18" s="37" t="s">
        <v>25</v>
      </c>
      <c r="E18" s="18" t="s">
        <v>23</v>
      </c>
      <c r="F18" s="19">
        <v>106</v>
      </c>
      <c r="G18" s="38"/>
      <c r="H18" s="2"/>
      <c r="I18" s="21">
        <v>9</v>
      </c>
      <c r="J18" s="21">
        <v>4</v>
      </c>
    </row>
    <row r="19" spans="1:10" ht="42" customHeight="1">
      <c r="A19" s="16"/>
      <c r="B19" s="17"/>
      <c r="C19" s="36" t="s">
        <v>26</v>
      </c>
      <c r="D19" s="34"/>
      <c r="E19" s="18" t="s">
        <v>17</v>
      </c>
      <c r="F19" s="19">
        <v>1</v>
      </c>
      <c r="G19" s="20">
        <f>+G20+G21</f>
        <v>0</v>
      </c>
      <c r="H19" s="2"/>
      <c r="I19" s="21">
        <v>10</v>
      </c>
      <c r="J19" s="21">
        <v>3</v>
      </c>
    </row>
    <row r="20" spans="1:10" ht="42" customHeight="1">
      <c r="A20" s="16"/>
      <c r="B20" s="17"/>
      <c r="C20" s="17"/>
      <c r="D20" s="37" t="s">
        <v>27</v>
      </c>
      <c r="E20" s="18" t="s">
        <v>23</v>
      </c>
      <c r="F20" s="19">
        <v>113</v>
      </c>
      <c r="G20" s="38"/>
      <c r="H20" s="2"/>
      <c r="I20" s="21">
        <v>11</v>
      </c>
      <c r="J20" s="21">
        <v>4</v>
      </c>
    </row>
    <row r="21" spans="1:10" ht="42" customHeight="1">
      <c r="A21" s="16"/>
      <c r="B21" s="17"/>
      <c r="C21" s="17"/>
      <c r="D21" s="37" t="s">
        <v>28</v>
      </c>
      <c r="E21" s="18" t="s">
        <v>23</v>
      </c>
      <c r="F21" s="19">
        <v>113</v>
      </c>
      <c r="G21" s="38"/>
      <c r="H21" s="2"/>
      <c r="I21" s="21">
        <v>12</v>
      </c>
      <c r="J21" s="21">
        <v>4</v>
      </c>
    </row>
    <row r="22" spans="1:10" ht="42" customHeight="1">
      <c r="A22" s="16"/>
      <c r="B22" s="36" t="s">
        <v>29</v>
      </c>
      <c r="C22" s="33"/>
      <c r="D22" s="34"/>
      <c r="E22" s="18" t="s">
        <v>17</v>
      </c>
      <c r="F22" s="19">
        <v>1</v>
      </c>
      <c r="G22" s="20">
        <f>+G23</f>
        <v>0</v>
      </c>
      <c r="H22" s="2"/>
      <c r="I22" s="21">
        <v>13</v>
      </c>
      <c r="J22" s="21">
        <v>2</v>
      </c>
    </row>
    <row r="23" spans="1:10" ht="42" customHeight="1">
      <c r="A23" s="16"/>
      <c r="B23" s="17"/>
      <c r="C23" s="36" t="s">
        <v>30</v>
      </c>
      <c r="D23" s="34"/>
      <c r="E23" s="18" t="s">
        <v>17</v>
      </c>
      <c r="F23" s="19">
        <v>1</v>
      </c>
      <c r="G23" s="20">
        <f>+G24+G25+G26+G27+G28+G29+G30+G31+G32+G33+G34+G35+G36</f>
        <v>0</v>
      </c>
      <c r="H23" s="2"/>
      <c r="I23" s="21">
        <v>14</v>
      </c>
      <c r="J23" s="21">
        <v>3</v>
      </c>
    </row>
    <row r="24" spans="1:10" ht="42" customHeight="1">
      <c r="A24" s="16"/>
      <c r="B24" s="17"/>
      <c r="C24" s="17"/>
      <c r="D24" s="37" t="s">
        <v>31</v>
      </c>
      <c r="E24" s="18" t="s">
        <v>23</v>
      </c>
      <c r="F24" s="19">
        <v>18</v>
      </c>
      <c r="G24" s="38"/>
      <c r="H24" s="2"/>
      <c r="I24" s="21">
        <v>15</v>
      </c>
      <c r="J24" s="21">
        <v>4</v>
      </c>
    </row>
    <row r="25" spans="1:10" ht="42" customHeight="1">
      <c r="A25" s="16"/>
      <c r="B25" s="17"/>
      <c r="C25" s="17"/>
      <c r="D25" s="37" t="s">
        <v>32</v>
      </c>
      <c r="E25" s="18" t="s">
        <v>23</v>
      </c>
      <c r="F25" s="19">
        <v>1</v>
      </c>
      <c r="G25" s="38"/>
      <c r="H25" s="2"/>
      <c r="I25" s="21">
        <v>16</v>
      </c>
      <c r="J25" s="21">
        <v>4</v>
      </c>
    </row>
    <row r="26" spans="1:10" ht="42" customHeight="1">
      <c r="A26" s="16"/>
      <c r="B26" s="17"/>
      <c r="C26" s="17"/>
      <c r="D26" s="37" t="s">
        <v>33</v>
      </c>
      <c r="E26" s="18" t="s">
        <v>34</v>
      </c>
      <c r="F26" s="19">
        <v>82.4</v>
      </c>
      <c r="G26" s="38"/>
      <c r="H26" s="2"/>
      <c r="I26" s="21">
        <v>17</v>
      </c>
      <c r="J26" s="21">
        <v>4</v>
      </c>
    </row>
    <row r="27" spans="1:10" ht="42" customHeight="1">
      <c r="A27" s="16"/>
      <c r="B27" s="17"/>
      <c r="C27" s="17"/>
      <c r="D27" s="37" t="s">
        <v>35</v>
      </c>
      <c r="E27" s="18" t="s">
        <v>34</v>
      </c>
      <c r="F27" s="19">
        <v>13.6</v>
      </c>
      <c r="G27" s="38"/>
      <c r="H27" s="2"/>
      <c r="I27" s="21">
        <v>18</v>
      </c>
      <c r="J27" s="21">
        <v>4</v>
      </c>
    </row>
    <row r="28" spans="1:10" ht="42" customHeight="1">
      <c r="A28" s="16"/>
      <c r="B28" s="17"/>
      <c r="C28" s="17"/>
      <c r="D28" s="37" t="s">
        <v>36</v>
      </c>
      <c r="E28" s="18" t="s">
        <v>37</v>
      </c>
      <c r="F28" s="19">
        <v>61</v>
      </c>
      <c r="G28" s="38"/>
      <c r="H28" s="2"/>
      <c r="I28" s="21">
        <v>19</v>
      </c>
      <c r="J28" s="21">
        <v>4</v>
      </c>
    </row>
    <row r="29" spans="1:10" ht="42" customHeight="1">
      <c r="A29" s="16"/>
      <c r="B29" s="17"/>
      <c r="C29" s="17"/>
      <c r="D29" s="37" t="s">
        <v>38</v>
      </c>
      <c r="E29" s="18" t="s">
        <v>23</v>
      </c>
      <c r="F29" s="19">
        <v>7</v>
      </c>
      <c r="G29" s="38"/>
      <c r="H29" s="2"/>
      <c r="I29" s="21">
        <v>20</v>
      </c>
      <c r="J29" s="21">
        <v>4</v>
      </c>
    </row>
    <row r="30" spans="1:10" ht="42" customHeight="1">
      <c r="A30" s="16"/>
      <c r="B30" s="17"/>
      <c r="C30" s="17"/>
      <c r="D30" s="37" t="s">
        <v>39</v>
      </c>
      <c r="E30" s="18" t="s">
        <v>23</v>
      </c>
      <c r="F30" s="19">
        <v>18</v>
      </c>
      <c r="G30" s="38"/>
      <c r="H30" s="2"/>
      <c r="I30" s="21">
        <v>21</v>
      </c>
      <c r="J30" s="21">
        <v>4</v>
      </c>
    </row>
    <row r="31" spans="1:10" ht="42" customHeight="1">
      <c r="A31" s="16"/>
      <c r="B31" s="17"/>
      <c r="C31" s="17"/>
      <c r="D31" s="37" t="s">
        <v>40</v>
      </c>
      <c r="E31" s="18" t="s">
        <v>23</v>
      </c>
      <c r="F31" s="19">
        <v>1.1000000000000001</v>
      </c>
      <c r="G31" s="38"/>
      <c r="H31" s="2"/>
      <c r="I31" s="21">
        <v>22</v>
      </c>
      <c r="J31" s="21">
        <v>4</v>
      </c>
    </row>
    <row r="32" spans="1:10" ht="42" customHeight="1">
      <c r="A32" s="16"/>
      <c r="B32" s="17"/>
      <c r="C32" s="17"/>
      <c r="D32" s="37" t="s">
        <v>41</v>
      </c>
      <c r="E32" s="18" t="s">
        <v>23</v>
      </c>
      <c r="F32" s="19">
        <v>7</v>
      </c>
      <c r="G32" s="38"/>
      <c r="H32" s="2"/>
      <c r="I32" s="21">
        <v>23</v>
      </c>
      <c r="J32" s="21">
        <v>4</v>
      </c>
    </row>
    <row r="33" spans="1:10" ht="42" customHeight="1">
      <c r="A33" s="16"/>
      <c r="B33" s="17"/>
      <c r="C33" s="17"/>
      <c r="D33" s="37" t="s">
        <v>42</v>
      </c>
      <c r="E33" s="18" t="s">
        <v>23</v>
      </c>
      <c r="F33" s="19">
        <v>18</v>
      </c>
      <c r="G33" s="38"/>
      <c r="H33" s="2"/>
      <c r="I33" s="21">
        <v>24</v>
      </c>
      <c r="J33" s="21">
        <v>4</v>
      </c>
    </row>
    <row r="34" spans="1:10" ht="42" customHeight="1">
      <c r="A34" s="16"/>
      <c r="B34" s="17"/>
      <c r="C34" s="17"/>
      <c r="D34" s="37" t="s">
        <v>43</v>
      </c>
      <c r="E34" s="18" t="s">
        <v>23</v>
      </c>
      <c r="F34" s="19">
        <v>1.1000000000000001</v>
      </c>
      <c r="G34" s="38"/>
      <c r="H34" s="2"/>
      <c r="I34" s="21">
        <v>25</v>
      </c>
      <c r="J34" s="21">
        <v>4</v>
      </c>
    </row>
    <row r="35" spans="1:10" ht="42" customHeight="1">
      <c r="A35" s="16"/>
      <c r="B35" s="17"/>
      <c r="C35" s="17"/>
      <c r="D35" s="37" t="s">
        <v>44</v>
      </c>
      <c r="E35" s="18" t="s">
        <v>23</v>
      </c>
      <c r="F35" s="19">
        <v>0.151</v>
      </c>
      <c r="G35" s="38"/>
      <c r="H35" s="2"/>
      <c r="I35" s="21">
        <v>26</v>
      </c>
      <c r="J35" s="21">
        <v>4</v>
      </c>
    </row>
    <row r="36" spans="1:10" ht="42" customHeight="1">
      <c r="A36" s="16"/>
      <c r="B36" s="17"/>
      <c r="C36" s="17"/>
      <c r="D36" s="37" t="s">
        <v>45</v>
      </c>
      <c r="E36" s="18" t="s">
        <v>23</v>
      </c>
      <c r="F36" s="19">
        <v>0.19400000000000001</v>
      </c>
      <c r="G36" s="38"/>
      <c r="H36" s="2"/>
      <c r="I36" s="21">
        <v>27</v>
      </c>
      <c r="J36" s="21">
        <v>4</v>
      </c>
    </row>
    <row r="37" spans="1:10" ht="42" customHeight="1">
      <c r="A37" s="16"/>
      <c r="B37" s="36" t="s">
        <v>46</v>
      </c>
      <c r="C37" s="33"/>
      <c r="D37" s="34"/>
      <c r="E37" s="18" t="s">
        <v>17</v>
      </c>
      <c r="F37" s="19">
        <v>1</v>
      </c>
      <c r="G37" s="20">
        <f>+G38</f>
        <v>0</v>
      </c>
      <c r="H37" s="2"/>
      <c r="I37" s="21">
        <v>28</v>
      </c>
      <c r="J37" s="21">
        <v>2</v>
      </c>
    </row>
    <row r="38" spans="1:10" ht="42" customHeight="1">
      <c r="A38" s="16"/>
      <c r="B38" s="17"/>
      <c r="C38" s="36" t="s">
        <v>47</v>
      </c>
      <c r="D38" s="34"/>
      <c r="E38" s="18" t="s">
        <v>17</v>
      </c>
      <c r="F38" s="19">
        <v>1</v>
      </c>
      <c r="G38" s="20">
        <f>+G39+G40</f>
        <v>0</v>
      </c>
      <c r="H38" s="2"/>
      <c r="I38" s="21">
        <v>29</v>
      </c>
      <c r="J38" s="21">
        <v>3</v>
      </c>
    </row>
    <row r="39" spans="1:10" ht="42" customHeight="1">
      <c r="A39" s="16"/>
      <c r="B39" s="17"/>
      <c r="C39" s="17"/>
      <c r="D39" s="37" t="s">
        <v>48</v>
      </c>
      <c r="E39" s="18" t="s">
        <v>37</v>
      </c>
      <c r="F39" s="19">
        <v>50</v>
      </c>
      <c r="G39" s="38"/>
      <c r="H39" s="2"/>
      <c r="I39" s="21">
        <v>30</v>
      </c>
      <c r="J39" s="21">
        <v>4</v>
      </c>
    </row>
    <row r="40" spans="1:10" ht="42" customHeight="1">
      <c r="A40" s="16"/>
      <c r="B40" s="17"/>
      <c r="C40" s="17"/>
      <c r="D40" s="37" t="s">
        <v>49</v>
      </c>
      <c r="E40" s="18" t="s">
        <v>23</v>
      </c>
      <c r="F40" s="19">
        <v>9</v>
      </c>
      <c r="G40" s="38"/>
      <c r="H40" s="2"/>
      <c r="I40" s="21">
        <v>31</v>
      </c>
      <c r="J40" s="21">
        <v>4</v>
      </c>
    </row>
    <row r="41" spans="1:10" ht="42" customHeight="1">
      <c r="A41" s="16"/>
      <c r="B41" s="36" t="s">
        <v>50</v>
      </c>
      <c r="C41" s="33"/>
      <c r="D41" s="34"/>
      <c r="E41" s="18" t="s">
        <v>17</v>
      </c>
      <c r="F41" s="19">
        <v>1</v>
      </c>
      <c r="G41" s="20">
        <f>+G42+G55+G59</f>
        <v>0</v>
      </c>
      <c r="H41" s="2"/>
      <c r="I41" s="21">
        <v>32</v>
      </c>
      <c r="J41" s="21">
        <v>2</v>
      </c>
    </row>
    <row r="42" spans="1:10" ht="42" customHeight="1">
      <c r="A42" s="16"/>
      <c r="B42" s="17"/>
      <c r="C42" s="36" t="s">
        <v>51</v>
      </c>
      <c r="D42" s="34"/>
      <c r="E42" s="18" t="s">
        <v>17</v>
      </c>
      <c r="F42" s="19">
        <v>1</v>
      </c>
      <c r="G42" s="20">
        <f>+G43+G44+G45+G46+G47+G48+G49+G50+G51+G52+G53+G54</f>
        <v>0</v>
      </c>
      <c r="H42" s="2"/>
      <c r="I42" s="21">
        <v>33</v>
      </c>
      <c r="J42" s="21">
        <v>3</v>
      </c>
    </row>
    <row r="43" spans="1:10" ht="42" customHeight="1">
      <c r="A43" s="16"/>
      <c r="B43" s="17"/>
      <c r="C43" s="17"/>
      <c r="D43" s="37" t="s">
        <v>52</v>
      </c>
      <c r="E43" s="18" t="s">
        <v>53</v>
      </c>
      <c r="F43" s="19">
        <v>15</v>
      </c>
      <c r="G43" s="38"/>
      <c r="H43" s="2"/>
      <c r="I43" s="21">
        <v>34</v>
      </c>
      <c r="J43" s="21">
        <v>4</v>
      </c>
    </row>
    <row r="44" spans="1:10" ht="42" customHeight="1">
      <c r="A44" s="16"/>
      <c r="B44" s="17"/>
      <c r="C44" s="17"/>
      <c r="D44" s="37" t="s">
        <v>54</v>
      </c>
      <c r="E44" s="18" t="s">
        <v>55</v>
      </c>
      <c r="F44" s="19">
        <v>6</v>
      </c>
      <c r="G44" s="38"/>
      <c r="H44" s="2"/>
      <c r="I44" s="21">
        <v>35</v>
      </c>
      <c r="J44" s="21">
        <v>4</v>
      </c>
    </row>
    <row r="45" spans="1:10" ht="42" customHeight="1">
      <c r="A45" s="16"/>
      <c r="B45" s="17"/>
      <c r="C45" s="17"/>
      <c r="D45" s="37" t="s">
        <v>56</v>
      </c>
      <c r="E45" s="18" t="s">
        <v>53</v>
      </c>
      <c r="F45" s="19">
        <v>3</v>
      </c>
      <c r="G45" s="38"/>
      <c r="H45" s="2"/>
      <c r="I45" s="21">
        <v>36</v>
      </c>
      <c r="J45" s="21">
        <v>4</v>
      </c>
    </row>
    <row r="46" spans="1:10" ht="42" customHeight="1">
      <c r="A46" s="16"/>
      <c r="B46" s="17"/>
      <c r="C46" s="17"/>
      <c r="D46" s="37" t="s">
        <v>57</v>
      </c>
      <c r="E46" s="18" t="s">
        <v>55</v>
      </c>
      <c r="F46" s="19">
        <v>1</v>
      </c>
      <c r="G46" s="38"/>
      <c r="H46" s="2"/>
      <c r="I46" s="21">
        <v>37</v>
      </c>
      <c r="J46" s="21">
        <v>4</v>
      </c>
    </row>
    <row r="47" spans="1:10" ht="42" customHeight="1">
      <c r="A47" s="16"/>
      <c r="B47" s="17"/>
      <c r="C47" s="17"/>
      <c r="D47" s="37" t="s">
        <v>58</v>
      </c>
      <c r="E47" s="18" t="s">
        <v>55</v>
      </c>
      <c r="F47" s="19">
        <v>1</v>
      </c>
      <c r="G47" s="38"/>
      <c r="H47" s="2"/>
      <c r="I47" s="21">
        <v>38</v>
      </c>
      <c r="J47" s="21">
        <v>4</v>
      </c>
    </row>
    <row r="48" spans="1:10" ht="42" customHeight="1">
      <c r="A48" s="16"/>
      <c r="B48" s="17"/>
      <c r="C48" s="17"/>
      <c r="D48" s="37" t="s">
        <v>59</v>
      </c>
      <c r="E48" s="18" t="s">
        <v>60</v>
      </c>
      <c r="F48" s="19">
        <v>1</v>
      </c>
      <c r="G48" s="38"/>
      <c r="H48" s="2"/>
      <c r="I48" s="21">
        <v>39</v>
      </c>
      <c r="J48" s="21">
        <v>4</v>
      </c>
    </row>
    <row r="49" spans="1:10" ht="42" customHeight="1">
      <c r="A49" s="16"/>
      <c r="B49" s="17"/>
      <c r="C49" s="17"/>
      <c r="D49" s="37" t="s">
        <v>61</v>
      </c>
      <c r="E49" s="18" t="s">
        <v>60</v>
      </c>
      <c r="F49" s="19">
        <v>4</v>
      </c>
      <c r="G49" s="38"/>
      <c r="H49" s="2"/>
      <c r="I49" s="21">
        <v>40</v>
      </c>
      <c r="J49" s="21">
        <v>4</v>
      </c>
    </row>
    <row r="50" spans="1:10" ht="42" customHeight="1">
      <c r="A50" s="16"/>
      <c r="B50" s="17"/>
      <c r="C50" s="17"/>
      <c r="D50" s="37" t="s">
        <v>62</v>
      </c>
      <c r="E50" s="18" t="s">
        <v>63</v>
      </c>
      <c r="F50" s="19">
        <v>16</v>
      </c>
      <c r="G50" s="38"/>
      <c r="H50" s="2"/>
      <c r="I50" s="21">
        <v>41</v>
      </c>
      <c r="J50" s="21">
        <v>4</v>
      </c>
    </row>
    <row r="51" spans="1:10" ht="42" customHeight="1">
      <c r="A51" s="16"/>
      <c r="B51" s="17"/>
      <c r="C51" s="17"/>
      <c r="D51" s="37" t="s">
        <v>64</v>
      </c>
      <c r="E51" s="18" t="s">
        <v>63</v>
      </c>
      <c r="F51" s="19">
        <v>4</v>
      </c>
      <c r="G51" s="38"/>
      <c r="H51" s="2"/>
      <c r="I51" s="21">
        <v>42</v>
      </c>
      <c r="J51" s="21">
        <v>4</v>
      </c>
    </row>
    <row r="52" spans="1:10" ht="42" customHeight="1">
      <c r="A52" s="16"/>
      <c r="B52" s="17"/>
      <c r="C52" s="17"/>
      <c r="D52" s="37" t="s">
        <v>65</v>
      </c>
      <c r="E52" s="18" t="s">
        <v>60</v>
      </c>
      <c r="F52" s="19">
        <v>2</v>
      </c>
      <c r="G52" s="38"/>
      <c r="H52" s="2"/>
      <c r="I52" s="21">
        <v>43</v>
      </c>
      <c r="J52" s="21">
        <v>4</v>
      </c>
    </row>
    <row r="53" spans="1:10" ht="42" customHeight="1">
      <c r="A53" s="16"/>
      <c r="B53" s="17"/>
      <c r="C53" s="17"/>
      <c r="D53" s="37" t="s">
        <v>66</v>
      </c>
      <c r="E53" s="18" t="s">
        <v>63</v>
      </c>
      <c r="F53" s="19">
        <v>2</v>
      </c>
      <c r="G53" s="38"/>
      <c r="H53" s="2"/>
      <c r="I53" s="21">
        <v>44</v>
      </c>
      <c r="J53" s="21">
        <v>4</v>
      </c>
    </row>
    <row r="54" spans="1:10" ht="42" customHeight="1">
      <c r="A54" s="16"/>
      <c r="B54" s="17"/>
      <c r="C54" s="17"/>
      <c r="D54" s="37" t="s">
        <v>67</v>
      </c>
      <c r="E54" s="18" t="s">
        <v>60</v>
      </c>
      <c r="F54" s="19">
        <v>2</v>
      </c>
      <c r="G54" s="38"/>
      <c r="H54" s="2"/>
      <c r="I54" s="21">
        <v>45</v>
      </c>
      <c r="J54" s="21">
        <v>4</v>
      </c>
    </row>
    <row r="55" spans="1:10" ht="42" customHeight="1">
      <c r="A55" s="16"/>
      <c r="B55" s="17"/>
      <c r="C55" s="36" t="s">
        <v>68</v>
      </c>
      <c r="D55" s="34"/>
      <c r="E55" s="18" t="s">
        <v>17</v>
      </c>
      <c r="F55" s="19">
        <v>1</v>
      </c>
      <c r="G55" s="20">
        <f>+G56+G57+G58</f>
        <v>0</v>
      </c>
      <c r="H55" s="2"/>
      <c r="I55" s="21">
        <v>46</v>
      </c>
      <c r="J55" s="21">
        <v>3</v>
      </c>
    </row>
    <row r="56" spans="1:10" ht="42" customHeight="1">
      <c r="A56" s="16"/>
      <c r="B56" s="17"/>
      <c r="C56" s="17"/>
      <c r="D56" s="37" t="s">
        <v>69</v>
      </c>
      <c r="E56" s="18" t="s">
        <v>70</v>
      </c>
      <c r="F56" s="19">
        <v>4</v>
      </c>
      <c r="G56" s="38"/>
      <c r="H56" s="2"/>
      <c r="I56" s="21">
        <v>47</v>
      </c>
      <c r="J56" s="21">
        <v>4</v>
      </c>
    </row>
    <row r="57" spans="1:10" ht="42" customHeight="1">
      <c r="A57" s="16"/>
      <c r="B57" s="17"/>
      <c r="C57" s="17"/>
      <c r="D57" s="37" t="s">
        <v>71</v>
      </c>
      <c r="E57" s="18" t="s">
        <v>70</v>
      </c>
      <c r="F57" s="19">
        <v>3</v>
      </c>
      <c r="G57" s="38"/>
      <c r="H57" s="2"/>
      <c r="I57" s="21">
        <v>48</v>
      </c>
      <c r="J57" s="21">
        <v>4</v>
      </c>
    </row>
    <row r="58" spans="1:10" ht="42" customHeight="1">
      <c r="A58" s="16"/>
      <c r="B58" s="17"/>
      <c r="C58" s="17"/>
      <c r="D58" s="37" t="s">
        <v>72</v>
      </c>
      <c r="E58" s="18" t="s">
        <v>17</v>
      </c>
      <c r="F58" s="19">
        <v>1</v>
      </c>
      <c r="G58" s="38"/>
      <c r="H58" s="2"/>
      <c r="I58" s="21">
        <v>49</v>
      </c>
      <c r="J58" s="21">
        <v>4</v>
      </c>
    </row>
    <row r="59" spans="1:10" ht="42" customHeight="1">
      <c r="A59" s="16"/>
      <c r="B59" s="17"/>
      <c r="C59" s="36" t="s">
        <v>73</v>
      </c>
      <c r="D59" s="34"/>
      <c r="E59" s="18" t="s">
        <v>17</v>
      </c>
      <c r="F59" s="19">
        <v>1</v>
      </c>
      <c r="G59" s="20">
        <f>+G60+G61+G62+G63+G64+G65</f>
        <v>0</v>
      </c>
      <c r="H59" s="2"/>
      <c r="I59" s="21">
        <v>50</v>
      </c>
      <c r="J59" s="21">
        <v>3</v>
      </c>
    </row>
    <row r="60" spans="1:10" ht="42" customHeight="1">
      <c r="A60" s="16"/>
      <c r="B60" s="17"/>
      <c r="C60" s="17"/>
      <c r="D60" s="37" t="s">
        <v>74</v>
      </c>
      <c r="E60" s="18" t="s">
        <v>55</v>
      </c>
      <c r="F60" s="19">
        <v>6</v>
      </c>
      <c r="G60" s="38"/>
      <c r="H60" s="2"/>
      <c r="I60" s="21">
        <v>51</v>
      </c>
      <c r="J60" s="21">
        <v>4</v>
      </c>
    </row>
    <row r="61" spans="1:10" ht="42" customHeight="1">
      <c r="A61" s="16"/>
      <c r="B61" s="17"/>
      <c r="C61" s="17"/>
      <c r="D61" s="37" t="s">
        <v>75</v>
      </c>
      <c r="E61" s="18" t="s">
        <v>53</v>
      </c>
      <c r="F61" s="19">
        <v>17</v>
      </c>
      <c r="G61" s="38"/>
      <c r="H61" s="2"/>
      <c r="I61" s="21">
        <v>52</v>
      </c>
      <c r="J61" s="21">
        <v>4</v>
      </c>
    </row>
    <row r="62" spans="1:10" ht="42" customHeight="1">
      <c r="A62" s="16"/>
      <c r="B62" s="17"/>
      <c r="C62" s="17"/>
      <c r="D62" s="37" t="s">
        <v>76</v>
      </c>
      <c r="E62" s="18" t="s">
        <v>23</v>
      </c>
      <c r="F62" s="19">
        <v>4.5</v>
      </c>
      <c r="G62" s="38"/>
      <c r="H62" s="2"/>
      <c r="I62" s="21">
        <v>53</v>
      </c>
      <c r="J62" s="21">
        <v>4</v>
      </c>
    </row>
    <row r="63" spans="1:10" ht="42" customHeight="1">
      <c r="A63" s="16"/>
      <c r="B63" s="17"/>
      <c r="C63" s="17"/>
      <c r="D63" s="37" t="s">
        <v>77</v>
      </c>
      <c r="E63" s="18" t="s">
        <v>17</v>
      </c>
      <c r="F63" s="19">
        <v>1</v>
      </c>
      <c r="G63" s="38"/>
      <c r="H63" s="2"/>
      <c r="I63" s="21">
        <v>54</v>
      </c>
      <c r="J63" s="21">
        <v>4</v>
      </c>
    </row>
    <row r="64" spans="1:10" ht="42" customHeight="1">
      <c r="A64" s="16"/>
      <c r="B64" s="17"/>
      <c r="C64" s="17"/>
      <c r="D64" s="37" t="s">
        <v>78</v>
      </c>
      <c r="E64" s="18" t="s">
        <v>17</v>
      </c>
      <c r="F64" s="19">
        <v>1</v>
      </c>
      <c r="G64" s="38"/>
      <c r="H64" s="2"/>
      <c r="I64" s="21">
        <v>55</v>
      </c>
      <c r="J64" s="21">
        <v>4</v>
      </c>
    </row>
    <row r="65" spans="1:10" ht="42" customHeight="1">
      <c r="A65" s="16"/>
      <c r="B65" s="17"/>
      <c r="C65" s="17"/>
      <c r="D65" s="37" t="s">
        <v>79</v>
      </c>
      <c r="E65" s="18" t="s">
        <v>17</v>
      </c>
      <c r="F65" s="19">
        <v>1</v>
      </c>
      <c r="G65" s="38"/>
      <c r="H65" s="2"/>
      <c r="I65" s="21">
        <v>56</v>
      </c>
      <c r="J65" s="21">
        <v>4</v>
      </c>
    </row>
    <row r="66" spans="1:10" ht="42" customHeight="1">
      <c r="A66" s="16"/>
      <c r="B66" s="36" t="s">
        <v>80</v>
      </c>
      <c r="C66" s="33"/>
      <c r="D66" s="34"/>
      <c r="E66" s="18" t="s">
        <v>17</v>
      </c>
      <c r="F66" s="19">
        <v>1</v>
      </c>
      <c r="G66" s="20">
        <f>+G67+G69</f>
        <v>0</v>
      </c>
      <c r="H66" s="2"/>
      <c r="I66" s="21">
        <v>57</v>
      </c>
      <c r="J66" s="21">
        <v>2</v>
      </c>
    </row>
    <row r="67" spans="1:10" ht="42" customHeight="1">
      <c r="A67" s="16"/>
      <c r="B67" s="17"/>
      <c r="C67" s="36" t="s">
        <v>81</v>
      </c>
      <c r="D67" s="34"/>
      <c r="E67" s="18" t="s">
        <v>17</v>
      </c>
      <c r="F67" s="19">
        <v>1</v>
      </c>
      <c r="G67" s="20">
        <f>+G68</f>
        <v>0</v>
      </c>
      <c r="H67" s="2"/>
      <c r="I67" s="21">
        <v>58</v>
      </c>
      <c r="J67" s="21">
        <v>3</v>
      </c>
    </row>
    <row r="68" spans="1:10" ht="42" customHeight="1">
      <c r="A68" s="16"/>
      <c r="B68" s="17"/>
      <c r="C68" s="17"/>
      <c r="D68" s="37" t="s">
        <v>82</v>
      </c>
      <c r="E68" s="18" t="s">
        <v>34</v>
      </c>
      <c r="F68" s="19">
        <v>22</v>
      </c>
      <c r="G68" s="38"/>
      <c r="H68" s="2"/>
      <c r="I68" s="21">
        <v>59</v>
      </c>
      <c r="J68" s="21">
        <v>4</v>
      </c>
    </row>
    <row r="69" spans="1:10" ht="42" customHeight="1">
      <c r="A69" s="16"/>
      <c r="B69" s="17"/>
      <c r="C69" s="36" t="s">
        <v>83</v>
      </c>
      <c r="D69" s="34"/>
      <c r="E69" s="18" t="s">
        <v>17</v>
      </c>
      <c r="F69" s="19">
        <v>1</v>
      </c>
      <c r="G69" s="20">
        <f>+G70+G71+G72+G73+G74+G75+G76</f>
        <v>0</v>
      </c>
      <c r="H69" s="2"/>
      <c r="I69" s="21">
        <v>60</v>
      </c>
      <c r="J69" s="21">
        <v>3</v>
      </c>
    </row>
    <row r="70" spans="1:10" ht="42" customHeight="1">
      <c r="A70" s="16"/>
      <c r="B70" s="17"/>
      <c r="C70" s="17"/>
      <c r="D70" s="37" t="s">
        <v>84</v>
      </c>
      <c r="E70" s="18" t="s">
        <v>17</v>
      </c>
      <c r="F70" s="19">
        <v>1</v>
      </c>
      <c r="G70" s="38"/>
      <c r="H70" s="2"/>
      <c r="I70" s="21">
        <v>61</v>
      </c>
      <c r="J70" s="21">
        <v>4</v>
      </c>
    </row>
    <row r="71" spans="1:10" ht="42" customHeight="1">
      <c r="A71" s="16"/>
      <c r="B71" s="17"/>
      <c r="C71" s="17"/>
      <c r="D71" s="37" t="s">
        <v>85</v>
      </c>
      <c r="E71" s="18" t="s">
        <v>53</v>
      </c>
      <c r="F71" s="19">
        <v>3</v>
      </c>
      <c r="G71" s="38"/>
      <c r="H71" s="2"/>
      <c r="I71" s="21">
        <v>62</v>
      </c>
      <c r="J71" s="21">
        <v>4</v>
      </c>
    </row>
    <row r="72" spans="1:10" ht="42" customHeight="1">
      <c r="A72" s="16"/>
      <c r="B72" s="17"/>
      <c r="C72" s="17"/>
      <c r="D72" s="37" t="s">
        <v>86</v>
      </c>
      <c r="E72" s="18" t="s">
        <v>55</v>
      </c>
      <c r="F72" s="19">
        <v>2</v>
      </c>
      <c r="G72" s="38"/>
      <c r="H72" s="2"/>
      <c r="I72" s="21">
        <v>63</v>
      </c>
      <c r="J72" s="21">
        <v>4</v>
      </c>
    </row>
    <row r="73" spans="1:10" ht="42" customHeight="1">
      <c r="A73" s="16"/>
      <c r="B73" s="17"/>
      <c r="C73" s="17"/>
      <c r="D73" s="37" t="s">
        <v>87</v>
      </c>
      <c r="E73" s="18" t="s">
        <v>53</v>
      </c>
      <c r="F73" s="19">
        <v>1</v>
      </c>
      <c r="G73" s="38"/>
      <c r="H73" s="2"/>
      <c r="I73" s="21">
        <v>64</v>
      </c>
      <c r="J73" s="21">
        <v>4</v>
      </c>
    </row>
    <row r="74" spans="1:10" ht="42" customHeight="1">
      <c r="A74" s="16"/>
      <c r="B74" s="17"/>
      <c r="C74" s="17"/>
      <c r="D74" s="37" t="s">
        <v>88</v>
      </c>
      <c r="E74" s="18" t="s">
        <v>53</v>
      </c>
      <c r="F74" s="19">
        <v>1</v>
      </c>
      <c r="G74" s="38"/>
      <c r="H74" s="2"/>
      <c r="I74" s="21">
        <v>65</v>
      </c>
      <c r="J74" s="21">
        <v>4</v>
      </c>
    </row>
    <row r="75" spans="1:10" ht="42" customHeight="1">
      <c r="A75" s="16"/>
      <c r="B75" s="17"/>
      <c r="C75" s="17"/>
      <c r="D75" s="37" t="s">
        <v>89</v>
      </c>
      <c r="E75" s="18" t="s">
        <v>53</v>
      </c>
      <c r="F75" s="19">
        <v>2</v>
      </c>
      <c r="G75" s="38"/>
      <c r="H75" s="2"/>
      <c r="I75" s="21">
        <v>66</v>
      </c>
      <c r="J75" s="21">
        <v>4</v>
      </c>
    </row>
    <row r="76" spans="1:10" ht="42" customHeight="1">
      <c r="A76" s="16"/>
      <c r="B76" s="17"/>
      <c r="C76" s="17"/>
      <c r="D76" s="37" t="s">
        <v>90</v>
      </c>
      <c r="E76" s="18" t="s">
        <v>63</v>
      </c>
      <c r="F76" s="19">
        <v>2</v>
      </c>
      <c r="G76" s="38"/>
      <c r="H76" s="2"/>
      <c r="I76" s="21">
        <v>67</v>
      </c>
      <c r="J76" s="21">
        <v>4</v>
      </c>
    </row>
    <row r="77" spans="1:10" ht="42" customHeight="1">
      <c r="A77" s="16"/>
      <c r="B77" s="36" t="s">
        <v>91</v>
      </c>
      <c r="C77" s="33"/>
      <c r="D77" s="34"/>
      <c r="E77" s="18" t="s">
        <v>17</v>
      </c>
      <c r="F77" s="19">
        <v>1</v>
      </c>
      <c r="G77" s="20">
        <f>+G78+G85+G88+G91</f>
        <v>0</v>
      </c>
      <c r="H77" s="2"/>
      <c r="I77" s="21">
        <v>68</v>
      </c>
      <c r="J77" s="21">
        <v>2</v>
      </c>
    </row>
    <row r="78" spans="1:10" ht="42" customHeight="1">
      <c r="A78" s="16"/>
      <c r="B78" s="17"/>
      <c r="C78" s="36" t="s">
        <v>92</v>
      </c>
      <c r="D78" s="34"/>
      <c r="E78" s="18" t="s">
        <v>17</v>
      </c>
      <c r="F78" s="19">
        <v>1</v>
      </c>
      <c r="G78" s="20">
        <f>+G79+G80+G81+G82+G83+G84</f>
        <v>0</v>
      </c>
      <c r="H78" s="2"/>
      <c r="I78" s="21">
        <v>69</v>
      </c>
      <c r="J78" s="21">
        <v>3</v>
      </c>
    </row>
    <row r="79" spans="1:10" ht="42" customHeight="1">
      <c r="A79" s="16"/>
      <c r="B79" s="17"/>
      <c r="C79" s="17"/>
      <c r="D79" s="37" t="s">
        <v>93</v>
      </c>
      <c r="E79" s="18" t="s">
        <v>37</v>
      </c>
      <c r="F79" s="19">
        <v>54</v>
      </c>
      <c r="G79" s="38"/>
      <c r="H79" s="2"/>
      <c r="I79" s="21">
        <v>70</v>
      </c>
      <c r="J79" s="21">
        <v>4</v>
      </c>
    </row>
    <row r="80" spans="1:10" ht="42" customHeight="1">
      <c r="A80" s="16"/>
      <c r="B80" s="17"/>
      <c r="C80" s="17"/>
      <c r="D80" s="37" t="s">
        <v>93</v>
      </c>
      <c r="E80" s="18" t="s">
        <v>37</v>
      </c>
      <c r="F80" s="19">
        <v>81</v>
      </c>
      <c r="G80" s="38"/>
      <c r="H80" s="2"/>
      <c r="I80" s="21">
        <v>71</v>
      </c>
      <c r="J80" s="21">
        <v>4</v>
      </c>
    </row>
    <row r="81" spans="1:10" ht="42" customHeight="1">
      <c r="A81" s="16"/>
      <c r="B81" s="17"/>
      <c r="C81" s="17"/>
      <c r="D81" s="37" t="s">
        <v>94</v>
      </c>
      <c r="E81" s="18" t="s">
        <v>37</v>
      </c>
      <c r="F81" s="19">
        <v>54</v>
      </c>
      <c r="G81" s="38"/>
      <c r="H81" s="2"/>
      <c r="I81" s="21">
        <v>72</v>
      </c>
      <c r="J81" s="21">
        <v>4</v>
      </c>
    </row>
    <row r="82" spans="1:10" ht="42" customHeight="1">
      <c r="A82" s="16"/>
      <c r="B82" s="17"/>
      <c r="C82" s="17"/>
      <c r="D82" s="37" t="s">
        <v>95</v>
      </c>
      <c r="E82" s="18" t="s">
        <v>37</v>
      </c>
      <c r="F82" s="19">
        <v>54</v>
      </c>
      <c r="G82" s="38"/>
      <c r="H82" s="2"/>
      <c r="I82" s="21">
        <v>73</v>
      </c>
      <c r="J82" s="21">
        <v>4</v>
      </c>
    </row>
    <row r="83" spans="1:10" ht="42" customHeight="1">
      <c r="A83" s="16"/>
      <c r="B83" s="17"/>
      <c r="C83" s="17"/>
      <c r="D83" s="37" t="s">
        <v>96</v>
      </c>
      <c r="E83" s="18" t="s">
        <v>37</v>
      </c>
      <c r="F83" s="19">
        <v>54</v>
      </c>
      <c r="G83" s="38"/>
      <c r="H83" s="2"/>
      <c r="I83" s="21">
        <v>74</v>
      </c>
      <c r="J83" s="21">
        <v>4</v>
      </c>
    </row>
    <row r="84" spans="1:10" ht="42" customHeight="1">
      <c r="A84" s="16"/>
      <c r="B84" s="17"/>
      <c r="C84" s="17"/>
      <c r="D84" s="37" t="s">
        <v>97</v>
      </c>
      <c r="E84" s="18" t="s">
        <v>37</v>
      </c>
      <c r="F84" s="19">
        <v>81</v>
      </c>
      <c r="G84" s="38"/>
      <c r="H84" s="2"/>
      <c r="I84" s="21">
        <v>75</v>
      </c>
      <c r="J84" s="21">
        <v>4</v>
      </c>
    </row>
    <row r="85" spans="1:10" ht="42" customHeight="1">
      <c r="A85" s="16"/>
      <c r="B85" s="17"/>
      <c r="C85" s="36" t="s">
        <v>98</v>
      </c>
      <c r="D85" s="34"/>
      <c r="E85" s="18" t="s">
        <v>17</v>
      </c>
      <c r="F85" s="19">
        <v>1</v>
      </c>
      <c r="G85" s="20">
        <f>+G86+G87</f>
        <v>0</v>
      </c>
      <c r="H85" s="2"/>
      <c r="I85" s="21">
        <v>76</v>
      </c>
      <c r="J85" s="21">
        <v>3</v>
      </c>
    </row>
    <row r="86" spans="1:10" ht="42" customHeight="1">
      <c r="A86" s="16"/>
      <c r="B86" s="17"/>
      <c r="C86" s="17"/>
      <c r="D86" s="37" t="s">
        <v>99</v>
      </c>
      <c r="E86" s="18" t="s">
        <v>23</v>
      </c>
      <c r="F86" s="19">
        <v>1.1000000000000001</v>
      </c>
      <c r="G86" s="38"/>
      <c r="H86" s="2"/>
      <c r="I86" s="21">
        <v>77</v>
      </c>
      <c r="J86" s="21">
        <v>4</v>
      </c>
    </row>
    <row r="87" spans="1:10" ht="42" customHeight="1">
      <c r="A87" s="16"/>
      <c r="B87" s="17"/>
      <c r="C87" s="17"/>
      <c r="D87" s="37" t="s">
        <v>100</v>
      </c>
      <c r="E87" s="18" t="s">
        <v>101</v>
      </c>
      <c r="F87" s="19">
        <v>0.19800000000000001</v>
      </c>
      <c r="G87" s="38"/>
      <c r="H87" s="2"/>
      <c r="I87" s="21">
        <v>78</v>
      </c>
      <c r="J87" s="21">
        <v>4</v>
      </c>
    </row>
    <row r="88" spans="1:10" ht="42" customHeight="1">
      <c r="A88" s="16"/>
      <c r="B88" s="17"/>
      <c r="C88" s="36" t="s">
        <v>102</v>
      </c>
      <c r="D88" s="34"/>
      <c r="E88" s="18" t="s">
        <v>17</v>
      </c>
      <c r="F88" s="19">
        <v>1</v>
      </c>
      <c r="G88" s="20">
        <f>+G89+G90</f>
        <v>0</v>
      </c>
      <c r="H88" s="2"/>
      <c r="I88" s="21">
        <v>79</v>
      </c>
      <c r="J88" s="21">
        <v>3</v>
      </c>
    </row>
    <row r="89" spans="1:10" ht="42" customHeight="1">
      <c r="A89" s="16"/>
      <c r="B89" s="17"/>
      <c r="C89" s="17"/>
      <c r="D89" s="37" t="s">
        <v>103</v>
      </c>
      <c r="E89" s="18" t="s">
        <v>34</v>
      </c>
      <c r="F89" s="19">
        <v>5.7</v>
      </c>
      <c r="G89" s="38"/>
      <c r="H89" s="2"/>
      <c r="I89" s="21">
        <v>80</v>
      </c>
      <c r="J89" s="21">
        <v>4</v>
      </c>
    </row>
    <row r="90" spans="1:10" ht="42" customHeight="1">
      <c r="A90" s="16"/>
      <c r="B90" s="17"/>
      <c r="C90" s="17"/>
      <c r="D90" s="37" t="s">
        <v>104</v>
      </c>
      <c r="E90" s="18" t="s">
        <v>34</v>
      </c>
      <c r="F90" s="19">
        <v>5.7</v>
      </c>
      <c r="G90" s="38"/>
      <c r="H90" s="2"/>
      <c r="I90" s="21">
        <v>81</v>
      </c>
      <c r="J90" s="21">
        <v>4</v>
      </c>
    </row>
    <row r="91" spans="1:10" ht="42" customHeight="1">
      <c r="A91" s="16"/>
      <c r="B91" s="17"/>
      <c r="C91" s="36" t="s">
        <v>105</v>
      </c>
      <c r="D91" s="34"/>
      <c r="E91" s="18" t="s">
        <v>17</v>
      </c>
      <c r="F91" s="19">
        <v>1</v>
      </c>
      <c r="G91" s="20">
        <f>+G92</f>
        <v>0</v>
      </c>
      <c r="H91" s="2"/>
      <c r="I91" s="21">
        <v>82</v>
      </c>
      <c r="J91" s="21">
        <v>3</v>
      </c>
    </row>
    <row r="92" spans="1:10" ht="42" customHeight="1">
      <c r="A92" s="16"/>
      <c r="B92" s="17"/>
      <c r="C92" s="17"/>
      <c r="D92" s="37" t="s">
        <v>106</v>
      </c>
      <c r="E92" s="18" t="s">
        <v>34</v>
      </c>
      <c r="F92" s="19">
        <v>4.3</v>
      </c>
      <c r="G92" s="38"/>
      <c r="H92" s="2"/>
      <c r="I92" s="21">
        <v>83</v>
      </c>
      <c r="J92" s="21">
        <v>4</v>
      </c>
    </row>
    <row r="93" spans="1:10" ht="42" customHeight="1">
      <c r="A93" s="35" t="s">
        <v>107</v>
      </c>
      <c r="B93" s="33"/>
      <c r="C93" s="33"/>
      <c r="D93" s="34"/>
      <c r="E93" s="18" t="s">
        <v>17</v>
      </c>
      <c r="F93" s="19">
        <v>1</v>
      </c>
      <c r="G93" s="20">
        <f>+G94</f>
        <v>0</v>
      </c>
      <c r="H93" s="2"/>
      <c r="I93" s="21">
        <v>84</v>
      </c>
      <c r="J93" s="21">
        <v>1</v>
      </c>
    </row>
    <row r="94" spans="1:10" ht="42" customHeight="1">
      <c r="A94" s="16"/>
      <c r="B94" s="36" t="s">
        <v>108</v>
      </c>
      <c r="C94" s="33"/>
      <c r="D94" s="34"/>
      <c r="E94" s="18" t="s">
        <v>17</v>
      </c>
      <c r="F94" s="19">
        <v>1</v>
      </c>
      <c r="G94" s="20">
        <f>+G95</f>
        <v>0</v>
      </c>
      <c r="H94" s="2"/>
      <c r="I94" s="21">
        <v>85</v>
      </c>
      <c r="J94" s="21">
        <v>2</v>
      </c>
    </row>
    <row r="95" spans="1:10" ht="42" customHeight="1">
      <c r="A95" s="16"/>
      <c r="B95" s="17"/>
      <c r="C95" s="36" t="s">
        <v>109</v>
      </c>
      <c r="D95" s="34"/>
      <c r="E95" s="18" t="s">
        <v>17</v>
      </c>
      <c r="F95" s="19">
        <v>1</v>
      </c>
      <c r="G95" s="20">
        <f>+G96+G97</f>
        <v>0</v>
      </c>
      <c r="H95" s="2"/>
      <c r="I95" s="21">
        <v>86</v>
      </c>
      <c r="J95" s="21">
        <v>3</v>
      </c>
    </row>
    <row r="96" spans="1:10" ht="42" customHeight="1">
      <c r="A96" s="16"/>
      <c r="B96" s="17"/>
      <c r="C96" s="17"/>
      <c r="D96" s="37" t="s">
        <v>110</v>
      </c>
      <c r="E96" s="18" t="s">
        <v>34</v>
      </c>
      <c r="F96" s="19">
        <v>16.899999999999999</v>
      </c>
      <c r="G96" s="38"/>
      <c r="H96" s="2"/>
      <c r="I96" s="21">
        <v>87</v>
      </c>
      <c r="J96" s="21">
        <v>4</v>
      </c>
    </row>
    <row r="97" spans="1:10" ht="42" customHeight="1">
      <c r="A97" s="16"/>
      <c r="B97" s="17"/>
      <c r="C97" s="17"/>
      <c r="D97" s="37" t="s">
        <v>111</v>
      </c>
      <c r="E97" s="18" t="s">
        <v>34</v>
      </c>
      <c r="F97" s="19">
        <v>24.3</v>
      </c>
      <c r="G97" s="38"/>
      <c r="H97" s="2"/>
      <c r="I97" s="21">
        <v>88</v>
      </c>
      <c r="J97" s="21">
        <v>4</v>
      </c>
    </row>
    <row r="98" spans="1:10" ht="42" customHeight="1">
      <c r="A98" s="35" t="s">
        <v>112</v>
      </c>
      <c r="B98" s="33"/>
      <c r="C98" s="33"/>
      <c r="D98" s="34"/>
      <c r="E98" s="18" t="s">
        <v>17</v>
      </c>
      <c r="F98" s="19">
        <v>1</v>
      </c>
      <c r="G98" s="20">
        <f>+G99+G106</f>
        <v>0</v>
      </c>
      <c r="H98" s="2"/>
      <c r="I98" s="21">
        <v>89</v>
      </c>
      <c r="J98" s="21"/>
    </row>
    <row r="99" spans="1:10" ht="42" customHeight="1">
      <c r="A99" s="35" t="s">
        <v>113</v>
      </c>
      <c r="B99" s="33"/>
      <c r="C99" s="33"/>
      <c r="D99" s="34"/>
      <c r="E99" s="18" t="s">
        <v>17</v>
      </c>
      <c r="F99" s="19">
        <v>1</v>
      </c>
      <c r="G99" s="20">
        <f>+G100+G101</f>
        <v>0</v>
      </c>
      <c r="H99" s="2"/>
      <c r="I99" s="21">
        <v>90</v>
      </c>
      <c r="J99" s="21">
        <v>200</v>
      </c>
    </row>
    <row r="100" spans="1:10" ht="42" customHeight="1">
      <c r="A100" s="35" t="s">
        <v>114</v>
      </c>
      <c r="B100" s="33"/>
      <c r="C100" s="33"/>
      <c r="D100" s="34"/>
      <c r="E100" s="18" t="s">
        <v>17</v>
      </c>
      <c r="F100" s="19">
        <v>1</v>
      </c>
      <c r="G100" s="38"/>
      <c r="H100" s="2"/>
      <c r="I100" s="21">
        <v>91</v>
      </c>
      <c r="J100" s="21"/>
    </row>
    <row r="101" spans="1:10" ht="42" customHeight="1">
      <c r="A101" s="35" t="s">
        <v>115</v>
      </c>
      <c r="B101" s="33"/>
      <c r="C101" s="33"/>
      <c r="D101" s="34"/>
      <c r="E101" s="18" t="s">
        <v>17</v>
      </c>
      <c r="F101" s="19">
        <v>1</v>
      </c>
      <c r="G101" s="20">
        <f>+G102</f>
        <v>0</v>
      </c>
      <c r="H101" s="2"/>
      <c r="I101" s="21">
        <v>92</v>
      </c>
      <c r="J101" s="21">
        <v>1</v>
      </c>
    </row>
    <row r="102" spans="1:10" ht="42" customHeight="1">
      <c r="A102" s="16"/>
      <c r="B102" s="36" t="s">
        <v>116</v>
      </c>
      <c r="C102" s="33"/>
      <c r="D102" s="34"/>
      <c r="E102" s="18" t="s">
        <v>17</v>
      </c>
      <c r="F102" s="19">
        <v>1</v>
      </c>
      <c r="G102" s="20">
        <f>+G103</f>
        <v>0</v>
      </c>
      <c r="H102" s="2"/>
      <c r="I102" s="21">
        <v>93</v>
      </c>
      <c r="J102" s="21">
        <v>2</v>
      </c>
    </row>
    <row r="103" spans="1:10" ht="42" customHeight="1">
      <c r="A103" s="16"/>
      <c r="B103" s="17"/>
      <c r="C103" s="36" t="s">
        <v>115</v>
      </c>
      <c r="D103" s="34"/>
      <c r="E103" s="18" t="s">
        <v>17</v>
      </c>
      <c r="F103" s="19">
        <v>1</v>
      </c>
      <c r="G103" s="20">
        <f>+G104+G105</f>
        <v>0</v>
      </c>
      <c r="H103" s="2"/>
      <c r="I103" s="21">
        <v>94</v>
      </c>
      <c r="J103" s="21">
        <v>3</v>
      </c>
    </row>
    <row r="104" spans="1:10" ht="42" customHeight="1">
      <c r="A104" s="16"/>
      <c r="B104" s="17"/>
      <c r="C104" s="17"/>
      <c r="D104" s="37" t="s">
        <v>117</v>
      </c>
      <c r="E104" s="18" t="s">
        <v>118</v>
      </c>
      <c r="F104" s="19">
        <v>45</v>
      </c>
      <c r="G104" s="38"/>
      <c r="H104" s="2"/>
      <c r="I104" s="21">
        <v>95</v>
      </c>
      <c r="J104" s="21">
        <v>4</v>
      </c>
    </row>
    <row r="105" spans="1:10" ht="42" customHeight="1">
      <c r="A105" s="16"/>
      <c r="B105" s="17"/>
      <c r="C105" s="17"/>
      <c r="D105" s="37" t="s">
        <v>119</v>
      </c>
      <c r="E105" s="18" t="s">
        <v>118</v>
      </c>
      <c r="F105" s="19">
        <v>16</v>
      </c>
      <c r="G105" s="38"/>
      <c r="H105" s="2"/>
      <c r="I105" s="21">
        <v>96</v>
      </c>
      <c r="J105" s="21">
        <v>4</v>
      </c>
    </row>
    <row r="106" spans="1:10" ht="42" customHeight="1">
      <c r="A106" s="35" t="s">
        <v>120</v>
      </c>
      <c r="B106" s="33"/>
      <c r="C106" s="33"/>
      <c r="D106" s="34"/>
      <c r="E106" s="18" t="s">
        <v>17</v>
      </c>
      <c r="F106" s="19">
        <v>1</v>
      </c>
      <c r="G106" s="38"/>
      <c r="H106" s="2"/>
      <c r="I106" s="21">
        <v>97</v>
      </c>
      <c r="J106" s="21">
        <v>210</v>
      </c>
    </row>
    <row r="107" spans="1:10" ht="42" customHeight="1">
      <c r="A107" s="35" t="s">
        <v>121</v>
      </c>
      <c r="B107" s="33"/>
      <c r="C107" s="33"/>
      <c r="D107" s="34"/>
      <c r="E107" s="18" t="s">
        <v>17</v>
      </c>
      <c r="F107" s="19">
        <v>1</v>
      </c>
      <c r="G107" s="38"/>
      <c r="H107" s="2"/>
      <c r="I107" s="21">
        <v>98</v>
      </c>
      <c r="J107" s="21">
        <v>220</v>
      </c>
    </row>
    <row r="108" spans="1:10" ht="42" customHeight="1">
      <c r="A108" s="35" t="s">
        <v>122</v>
      </c>
      <c r="B108" s="33"/>
      <c r="C108" s="33"/>
      <c r="D108" s="34"/>
      <c r="E108" s="18" t="s">
        <v>17</v>
      </c>
      <c r="F108" s="19">
        <v>1</v>
      </c>
      <c r="G108" s="20">
        <f>+G109</f>
        <v>0</v>
      </c>
      <c r="H108" s="2"/>
      <c r="I108" s="21">
        <v>99</v>
      </c>
      <c r="J108" s="21">
        <v>1</v>
      </c>
    </row>
    <row r="109" spans="1:10" ht="42" customHeight="1">
      <c r="A109" s="16"/>
      <c r="B109" s="36" t="s">
        <v>123</v>
      </c>
      <c r="C109" s="33"/>
      <c r="D109" s="34"/>
      <c r="E109" s="18" t="s">
        <v>17</v>
      </c>
      <c r="F109" s="19">
        <v>1</v>
      </c>
      <c r="G109" s="20">
        <f>+G110</f>
        <v>0</v>
      </c>
      <c r="H109" s="2"/>
      <c r="I109" s="21">
        <v>100</v>
      </c>
      <c r="J109" s="21">
        <v>2</v>
      </c>
    </row>
    <row r="110" spans="1:10" ht="42" customHeight="1">
      <c r="A110" s="16"/>
      <c r="B110" s="17"/>
      <c r="C110" s="36" t="s">
        <v>123</v>
      </c>
      <c r="D110" s="34"/>
      <c r="E110" s="18" t="s">
        <v>17</v>
      </c>
      <c r="F110" s="19">
        <v>1</v>
      </c>
      <c r="G110" s="20">
        <f>+G111+G112</f>
        <v>0</v>
      </c>
      <c r="H110" s="2"/>
      <c r="I110" s="21">
        <v>101</v>
      </c>
      <c r="J110" s="21">
        <v>3</v>
      </c>
    </row>
    <row r="111" spans="1:10" ht="42" customHeight="1">
      <c r="A111" s="16"/>
      <c r="B111" s="17"/>
      <c r="C111" s="17"/>
      <c r="D111" s="37" t="s">
        <v>124</v>
      </c>
      <c r="E111" s="18" t="s">
        <v>17</v>
      </c>
      <c r="F111" s="19">
        <v>1</v>
      </c>
      <c r="G111" s="38"/>
      <c r="H111" s="2"/>
      <c r="I111" s="21">
        <v>102</v>
      </c>
      <c r="J111" s="21">
        <v>4</v>
      </c>
    </row>
    <row r="112" spans="1:10" ht="42" customHeight="1">
      <c r="A112" s="16"/>
      <c r="B112" s="17"/>
      <c r="C112" s="17"/>
      <c r="D112" s="37" t="s">
        <v>125</v>
      </c>
      <c r="E112" s="18" t="s">
        <v>126</v>
      </c>
      <c r="F112" s="19">
        <v>1</v>
      </c>
      <c r="G112" s="38"/>
      <c r="H112" s="2"/>
      <c r="I112" s="21">
        <v>103</v>
      </c>
      <c r="J112" s="21">
        <v>4</v>
      </c>
    </row>
    <row r="113" spans="1:10" ht="42" customHeight="1">
      <c r="A113" s="39" t="s">
        <v>127</v>
      </c>
      <c r="B113" s="40"/>
      <c r="C113" s="40"/>
      <c r="D113" s="41"/>
      <c r="E113" s="42" t="s">
        <v>17</v>
      </c>
      <c r="F113" s="43">
        <v>1</v>
      </c>
      <c r="G113" s="44">
        <f>+G10+G107+G108</f>
        <v>0</v>
      </c>
      <c r="H113" s="45"/>
      <c r="I113" s="46">
        <v>104</v>
      </c>
      <c r="J113" s="46"/>
    </row>
    <row r="114" spans="1:10" ht="42" customHeight="1">
      <c r="A114" s="35" t="s">
        <v>16</v>
      </c>
      <c r="B114" s="33"/>
      <c r="C114" s="33"/>
      <c r="D114" s="34"/>
      <c r="E114" s="18" t="s">
        <v>17</v>
      </c>
      <c r="F114" s="19">
        <v>1</v>
      </c>
      <c r="G114" s="20">
        <f>+G115+G123+G134</f>
        <v>0</v>
      </c>
      <c r="H114" s="2"/>
      <c r="I114" s="21">
        <v>105</v>
      </c>
      <c r="J114" s="21"/>
    </row>
    <row r="115" spans="1:10" ht="42" customHeight="1">
      <c r="A115" s="35" t="s">
        <v>128</v>
      </c>
      <c r="B115" s="33"/>
      <c r="C115" s="33"/>
      <c r="D115" s="34"/>
      <c r="E115" s="18" t="s">
        <v>17</v>
      </c>
      <c r="F115" s="19">
        <v>1</v>
      </c>
      <c r="G115" s="20">
        <f>+G116+G121</f>
        <v>0</v>
      </c>
      <c r="H115" s="2"/>
      <c r="I115" s="21">
        <v>106</v>
      </c>
      <c r="J115" s="21"/>
    </row>
    <row r="116" spans="1:10" ht="42" customHeight="1">
      <c r="A116" s="35" t="s">
        <v>129</v>
      </c>
      <c r="B116" s="33"/>
      <c r="C116" s="33"/>
      <c r="D116" s="34"/>
      <c r="E116" s="18" t="s">
        <v>17</v>
      </c>
      <c r="F116" s="19">
        <v>1</v>
      </c>
      <c r="G116" s="20">
        <f>+G117</f>
        <v>0</v>
      </c>
      <c r="H116" s="2"/>
      <c r="I116" s="21">
        <v>107</v>
      </c>
      <c r="J116" s="21">
        <v>1</v>
      </c>
    </row>
    <row r="117" spans="1:10" ht="42" customHeight="1">
      <c r="A117" s="16"/>
      <c r="B117" s="36" t="s">
        <v>130</v>
      </c>
      <c r="C117" s="33"/>
      <c r="D117" s="34"/>
      <c r="E117" s="18" t="s">
        <v>17</v>
      </c>
      <c r="F117" s="19">
        <v>1</v>
      </c>
      <c r="G117" s="20">
        <f>+G118</f>
        <v>0</v>
      </c>
      <c r="H117" s="2"/>
      <c r="I117" s="21">
        <v>108</v>
      </c>
      <c r="J117" s="21">
        <v>2</v>
      </c>
    </row>
    <row r="118" spans="1:10" ht="42" customHeight="1">
      <c r="A118" s="16"/>
      <c r="B118" s="17"/>
      <c r="C118" s="36" t="s">
        <v>131</v>
      </c>
      <c r="D118" s="34"/>
      <c r="E118" s="18" t="s">
        <v>17</v>
      </c>
      <c r="F118" s="19">
        <v>1</v>
      </c>
      <c r="G118" s="20">
        <f>+G119+G120</f>
        <v>0</v>
      </c>
      <c r="H118" s="2"/>
      <c r="I118" s="21">
        <v>109</v>
      </c>
      <c r="J118" s="21">
        <v>3</v>
      </c>
    </row>
    <row r="119" spans="1:10" ht="42" customHeight="1">
      <c r="A119" s="16"/>
      <c r="B119" s="17"/>
      <c r="C119" s="17"/>
      <c r="D119" s="37" t="s">
        <v>132</v>
      </c>
      <c r="E119" s="18" t="s">
        <v>17</v>
      </c>
      <c r="F119" s="19">
        <v>1</v>
      </c>
      <c r="G119" s="38"/>
      <c r="H119" s="2"/>
      <c r="I119" s="21">
        <v>110</v>
      </c>
      <c r="J119" s="21">
        <v>4</v>
      </c>
    </row>
    <row r="120" spans="1:10" ht="42" customHeight="1">
      <c r="A120" s="16"/>
      <c r="B120" s="17"/>
      <c r="C120" s="17"/>
      <c r="D120" s="37" t="s">
        <v>133</v>
      </c>
      <c r="E120" s="18" t="s">
        <v>17</v>
      </c>
      <c r="F120" s="19">
        <v>1</v>
      </c>
      <c r="G120" s="38"/>
      <c r="H120" s="2"/>
      <c r="I120" s="21">
        <v>111</v>
      </c>
      <c r="J120" s="21">
        <v>4</v>
      </c>
    </row>
    <row r="121" spans="1:10" ht="42" customHeight="1">
      <c r="A121" s="35" t="s">
        <v>134</v>
      </c>
      <c r="B121" s="33"/>
      <c r="C121" s="33"/>
      <c r="D121" s="34"/>
      <c r="E121" s="18" t="s">
        <v>17</v>
      </c>
      <c r="F121" s="19">
        <v>1</v>
      </c>
      <c r="G121" s="20">
        <f>+G122</f>
        <v>0</v>
      </c>
      <c r="H121" s="2"/>
      <c r="I121" s="21">
        <v>112</v>
      </c>
      <c r="J121" s="21"/>
    </row>
    <row r="122" spans="1:10" ht="42" customHeight="1">
      <c r="A122" s="35" t="s">
        <v>135</v>
      </c>
      <c r="B122" s="33"/>
      <c r="C122" s="33"/>
      <c r="D122" s="34"/>
      <c r="E122" s="18" t="s">
        <v>17</v>
      </c>
      <c r="F122" s="19">
        <v>1</v>
      </c>
      <c r="G122" s="38"/>
      <c r="H122" s="2"/>
      <c r="I122" s="21">
        <v>113</v>
      </c>
      <c r="J122" s="21"/>
    </row>
    <row r="123" spans="1:10" ht="42" customHeight="1">
      <c r="A123" s="35" t="s">
        <v>136</v>
      </c>
      <c r="B123" s="33"/>
      <c r="C123" s="33"/>
      <c r="D123" s="34"/>
      <c r="E123" s="18" t="s">
        <v>17</v>
      </c>
      <c r="F123" s="19">
        <v>1</v>
      </c>
      <c r="G123" s="20">
        <f>+G124+G129</f>
        <v>0</v>
      </c>
      <c r="H123" s="2"/>
      <c r="I123" s="21">
        <v>114</v>
      </c>
      <c r="J123" s="21"/>
    </row>
    <row r="124" spans="1:10" ht="42" customHeight="1">
      <c r="A124" s="35" t="s">
        <v>18</v>
      </c>
      <c r="B124" s="33"/>
      <c r="C124" s="33"/>
      <c r="D124" s="34"/>
      <c r="E124" s="18" t="s">
        <v>17</v>
      </c>
      <c r="F124" s="19">
        <v>1</v>
      </c>
      <c r="G124" s="20">
        <f>+G125</f>
        <v>0</v>
      </c>
      <c r="H124" s="2"/>
      <c r="I124" s="21">
        <v>115</v>
      </c>
      <c r="J124" s="21"/>
    </row>
    <row r="125" spans="1:10" ht="42" customHeight="1">
      <c r="A125" s="16"/>
      <c r="B125" s="36" t="s">
        <v>137</v>
      </c>
      <c r="C125" s="33"/>
      <c r="D125" s="34"/>
      <c r="E125" s="18" t="s">
        <v>17</v>
      </c>
      <c r="F125" s="19">
        <v>1</v>
      </c>
      <c r="G125" s="20">
        <f>+G126</f>
        <v>0</v>
      </c>
      <c r="H125" s="2"/>
      <c r="I125" s="21">
        <v>116</v>
      </c>
      <c r="J125" s="21">
        <v>2</v>
      </c>
    </row>
    <row r="126" spans="1:10" ht="42" customHeight="1">
      <c r="A126" s="16"/>
      <c r="B126" s="17"/>
      <c r="C126" s="36" t="s">
        <v>137</v>
      </c>
      <c r="D126" s="34"/>
      <c r="E126" s="18" t="s">
        <v>17</v>
      </c>
      <c r="F126" s="19">
        <v>1</v>
      </c>
      <c r="G126" s="20">
        <f>+G127+G128</f>
        <v>0</v>
      </c>
      <c r="H126" s="2"/>
      <c r="I126" s="21">
        <v>117</v>
      </c>
      <c r="J126" s="21">
        <v>3</v>
      </c>
    </row>
    <row r="127" spans="1:10" ht="42" customHeight="1">
      <c r="A127" s="16"/>
      <c r="B127" s="17"/>
      <c r="C127" s="17"/>
      <c r="D127" s="37" t="s">
        <v>138</v>
      </c>
      <c r="E127" s="18" t="s">
        <v>17</v>
      </c>
      <c r="F127" s="19">
        <v>1</v>
      </c>
      <c r="G127" s="38"/>
      <c r="H127" s="2"/>
      <c r="I127" s="21">
        <v>118</v>
      </c>
      <c r="J127" s="21">
        <v>4</v>
      </c>
    </row>
    <row r="128" spans="1:10" ht="42" customHeight="1">
      <c r="A128" s="16"/>
      <c r="B128" s="17"/>
      <c r="C128" s="17"/>
      <c r="D128" s="37" t="s">
        <v>139</v>
      </c>
      <c r="E128" s="18" t="s">
        <v>17</v>
      </c>
      <c r="F128" s="19">
        <v>1</v>
      </c>
      <c r="G128" s="38"/>
      <c r="H128" s="2"/>
      <c r="I128" s="21">
        <v>119</v>
      </c>
      <c r="J128" s="21">
        <v>4</v>
      </c>
    </row>
    <row r="129" spans="1:10" ht="42" customHeight="1">
      <c r="A129" s="35" t="s">
        <v>112</v>
      </c>
      <c r="B129" s="33"/>
      <c r="C129" s="33"/>
      <c r="D129" s="34"/>
      <c r="E129" s="18" t="s">
        <v>17</v>
      </c>
      <c r="F129" s="19">
        <v>1</v>
      </c>
      <c r="G129" s="20">
        <f>+G130+G132+G133</f>
        <v>0</v>
      </c>
      <c r="H129" s="2"/>
      <c r="I129" s="21">
        <v>120</v>
      </c>
      <c r="J129" s="21"/>
    </row>
    <row r="130" spans="1:10" ht="42" customHeight="1">
      <c r="A130" s="35" t="s">
        <v>113</v>
      </c>
      <c r="B130" s="33"/>
      <c r="C130" s="33"/>
      <c r="D130" s="34"/>
      <c r="E130" s="18" t="s">
        <v>17</v>
      </c>
      <c r="F130" s="19">
        <v>1</v>
      </c>
      <c r="G130" s="20">
        <f>+G131</f>
        <v>0</v>
      </c>
      <c r="H130" s="2"/>
      <c r="I130" s="21">
        <v>121</v>
      </c>
      <c r="J130" s="21">
        <v>200</v>
      </c>
    </row>
    <row r="131" spans="1:10" ht="42" customHeight="1">
      <c r="A131" s="35" t="s">
        <v>114</v>
      </c>
      <c r="B131" s="33"/>
      <c r="C131" s="33"/>
      <c r="D131" s="34"/>
      <c r="E131" s="18" t="s">
        <v>17</v>
      </c>
      <c r="F131" s="19">
        <v>1</v>
      </c>
      <c r="G131" s="38"/>
      <c r="H131" s="2"/>
      <c r="I131" s="21">
        <v>122</v>
      </c>
      <c r="J131" s="21"/>
    </row>
    <row r="132" spans="1:10" ht="42" customHeight="1">
      <c r="A132" s="35" t="s">
        <v>120</v>
      </c>
      <c r="B132" s="33"/>
      <c r="C132" s="33"/>
      <c r="D132" s="34"/>
      <c r="E132" s="18" t="s">
        <v>17</v>
      </c>
      <c r="F132" s="19">
        <v>1</v>
      </c>
      <c r="G132" s="38"/>
      <c r="H132" s="2"/>
      <c r="I132" s="21">
        <v>123</v>
      </c>
      <c r="J132" s="21">
        <v>210</v>
      </c>
    </row>
    <row r="133" spans="1:10" ht="42" customHeight="1">
      <c r="A133" s="35" t="s">
        <v>140</v>
      </c>
      <c r="B133" s="33"/>
      <c r="C133" s="33"/>
      <c r="D133" s="34"/>
      <c r="E133" s="18" t="s">
        <v>17</v>
      </c>
      <c r="F133" s="19">
        <v>1</v>
      </c>
      <c r="G133" s="38"/>
      <c r="H133" s="2"/>
      <c r="I133" s="21">
        <v>124</v>
      </c>
      <c r="J133" s="21"/>
    </row>
    <row r="134" spans="1:10" ht="42" customHeight="1">
      <c r="A134" s="35" t="s">
        <v>141</v>
      </c>
      <c r="B134" s="33"/>
      <c r="C134" s="33"/>
      <c r="D134" s="34"/>
      <c r="E134" s="18" t="s">
        <v>17</v>
      </c>
      <c r="F134" s="19">
        <v>1</v>
      </c>
      <c r="G134" s="38"/>
      <c r="H134" s="2"/>
      <c r="I134" s="21">
        <v>125</v>
      </c>
      <c r="J134" s="21"/>
    </row>
    <row r="135" spans="1:10" ht="42" customHeight="1">
      <c r="A135" s="35" t="s">
        <v>121</v>
      </c>
      <c r="B135" s="33"/>
      <c r="C135" s="33"/>
      <c r="D135" s="34"/>
      <c r="E135" s="18" t="s">
        <v>17</v>
      </c>
      <c r="F135" s="19">
        <v>1</v>
      </c>
      <c r="G135" s="38"/>
      <c r="H135" s="2"/>
      <c r="I135" s="21">
        <v>126</v>
      </c>
      <c r="J135" s="21">
        <v>220</v>
      </c>
    </row>
    <row r="136" spans="1:10" ht="42" customHeight="1">
      <c r="A136" s="39" t="s">
        <v>127</v>
      </c>
      <c r="B136" s="40"/>
      <c r="C136" s="40"/>
      <c r="D136" s="41"/>
      <c r="E136" s="42" t="s">
        <v>17</v>
      </c>
      <c r="F136" s="43">
        <v>1</v>
      </c>
      <c r="G136" s="44">
        <f>+G114+G135</f>
        <v>0</v>
      </c>
      <c r="H136" s="45"/>
      <c r="I136" s="46">
        <v>127</v>
      </c>
      <c r="J136" s="46"/>
    </row>
    <row r="137" spans="1:10" ht="42" customHeight="1">
      <c r="A137" s="35" t="s">
        <v>16</v>
      </c>
      <c r="B137" s="33"/>
      <c r="C137" s="33"/>
      <c r="D137" s="34"/>
      <c r="E137" s="18" t="s">
        <v>17</v>
      </c>
      <c r="F137" s="19">
        <v>1</v>
      </c>
      <c r="G137" s="20">
        <f>+G138+G143+G154</f>
        <v>0</v>
      </c>
      <c r="H137" s="2"/>
      <c r="I137" s="21">
        <v>128</v>
      </c>
      <c r="J137" s="21"/>
    </row>
    <row r="138" spans="1:10" ht="42" customHeight="1">
      <c r="A138" s="35" t="s">
        <v>128</v>
      </c>
      <c r="B138" s="33"/>
      <c r="C138" s="33"/>
      <c r="D138" s="34"/>
      <c r="E138" s="18" t="s">
        <v>17</v>
      </c>
      <c r="F138" s="19">
        <v>1</v>
      </c>
      <c r="G138" s="20">
        <f>+G139</f>
        <v>0</v>
      </c>
      <c r="H138" s="2"/>
      <c r="I138" s="21">
        <v>129</v>
      </c>
      <c r="J138" s="21"/>
    </row>
    <row r="139" spans="1:10" ht="42" customHeight="1">
      <c r="A139" s="35" t="s">
        <v>129</v>
      </c>
      <c r="B139" s="33"/>
      <c r="C139" s="33"/>
      <c r="D139" s="34"/>
      <c r="E139" s="18" t="s">
        <v>17</v>
      </c>
      <c r="F139" s="19">
        <v>1</v>
      </c>
      <c r="G139" s="20">
        <f>+G140</f>
        <v>0</v>
      </c>
      <c r="H139" s="2"/>
      <c r="I139" s="21">
        <v>130</v>
      </c>
      <c r="J139" s="21">
        <v>1</v>
      </c>
    </row>
    <row r="140" spans="1:10" ht="42" customHeight="1">
      <c r="A140" s="16"/>
      <c r="B140" s="36" t="s">
        <v>142</v>
      </c>
      <c r="C140" s="33"/>
      <c r="D140" s="34"/>
      <c r="E140" s="18" t="s">
        <v>17</v>
      </c>
      <c r="F140" s="19">
        <v>1</v>
      </c>
      <c r="G140" s="20">
        <f>+G141</f>
        <v>0</v>
      </c>
      <c r="H140" s="2"/>
      <c r="I140" s="21">
        <v>131</v>
      </c>
      <c r="J140" s="21">
        <v>2</v>
      </c>
    </row>
    <row r="141" spans="1:10" ht="42" customHeight="1">
      <c r="A141" s="16"/>
      <c r="B141" s="17"/>
      <c r="C141" s="36" t="s">
        <v>143</v>
      </c>
      <c r="D141" s="34"/>
      <c r="E141" s="18" t="s">
        <v>17</v>
      </c>
      <c r="F141" s="19">
        <v>1</v>
      </c>
      <c r="G141" s="20">
        <f>+G142</f>
        <v>0</v>
      </c>
      <c r="H141" s="2"/>
      <c r="I141" s="21">
        <v>132</v>
      </c>
      <c r="J141" s="21">
        <v>3</v>
      </c>
    </row>
    <row r="142" spans="1:10" ht="42" customHeight="1">
      <c r="A142" s="16"/>
      <c r="B142" s="17"/>
      <c r="C142" s="17"/>
      <c r="D142" s="37" t="s">
        <v>144</v>
      </c>
      <c r="E142" s="18" t="s">
        <v>17</v>
      </c>
      <c r="F142" s="19">
        <v>1</v>
      </c>
      <c r="G142" s="38"/>
      <c r="H142" s="2"/>
      <c r="I142" s="21">
        <v>133</v>
      </c>
      <c r="J142" s="21">
        <v>4</v>
      </c>
    </row>
    <row r="143" spans="1:10" ht="42" customHeight="1">
      <c r="A143" s="35" t="s">
        <v>136</v>
      </c>
      <c r="B143" s="33"/>
      <c r="C143" s="33"/>
      <c r="D143" s="34"/>
      <c r="E143" s="18" t="s">
        <v>17</v>
      </c>
      <c r="F143" s="19">
        <v>1</v>
      </c>
      <c r="G143" s="20">
        <f>+G144+G149</f>
        <v>0</v>
      </c>
      <c r="H143" s="2"/>
      <c r="I143" s="21">
        <v>134</v>
      </c>
      <c r="J143" s="21"/>
    </row>
    <row r="144" spans="1:10" ht="42" customHeight="1">
      <c r="A144" s="35" t="s">
        <v>18</v>
      </c>
      <c r="B144" s="33"/>
      <c r="C144" s="33"/>
      <c r="D144" s="34"/>
      <c r="E144" s="18" t="s">
        <v>17</v>
      </c>
      <c r="F144" s="19">
        <v>1</v>
      </c>
      <c r="G144" s="20">
        <f>+G145</f>
        <v>0</v>
      </c>
      <c r="H144" s="2"/>
      <c r="I144" s="21">
        <v>135</v>
      </c>
      <c r="J144" s="21"/>
    </row>
    <row r="145" spans="1:10" ht="42" customHeight="1">
      <c r="A145" s="16"/>
      <c r="B145" s="36" t="s">
        <v>145</v>
      </c>
      <c r="C145" s="33"/>
      <c r="D145" s="34"/>
      <c r="E145" s="18" t="s">
        <v>17</v>
      </c>
      <c r="F145" s="19">
        <v>1</v>
      </c>
      <c r="G145" s="20">
        <f>+G146</f>
        <v>0</v>
      </c>
      <c r="H145" s="2"/>
      <c r="I145" s="21">
        <v>136</v>
      </c>
      <c r="J145" s="21">
        <v>2</v>
      </c>
    </row>
    <row r="146" spans="1:10" ht="42" customHeight="1">
      <c r="A146" s="16"/>
      <c r="B146" s="17"/>
      <c r="C146" s="36" t="s">
        <v>145</v>
      </c>
      <c r="D146" s="34"/>
      <c r="E146" s="18" t="s">
        <v>17</v>
      </c>
      <c r="F146" s="19">
        <v>1</v>
      </c>
      <c r="G146" s="20">
        <f>+G147+G148</f>
        <v>0</v>
      </c>
      <c r="H146" s="2"/>
      <c r="I146" s="21">
        <v>137</v>
      </c>
      <c r="J146" s="21">
        <v>3</v>
      </c>
    </row>
    <row r="147" spans="1:10" ht="42" customHeight="1">
      <c r="A147" s="16"/>
      <c r="B147" s="17"/>
      <c r="C147" s="17"/>
      <c r="D147" s="37" t="s">
        <v>145</v>
      </c>
      <c r="E147" s="18" t="s">
        <v>17</v>
      </c>
      <c r="F147" s="19">
        <v>1</v>
      </c>
      <c r="G147" s="38"/>
      <c r="H147" s="2"/>
      <c r="I147" s="21">
        <v>138</v>
      </c>
      <c r="J147" s="21">
        <v>4</v>
      </c>
    </row>
    <row r="148" spans="1:10" ht="42" customHeight="1">
      <c r="A148" s="16"/>
      <c r="B148" s="17"/>
      <c r="C148" s="17"/>
      <c r="D148" s="37" t="s">
        <v>146</v>
      </c>
      <c r="E148" s="18" t="s">
        <v>17</v>
      </c>
      <c r="F148" s="19">
        <v>1</v>
      </c>
      <c r="G148" s="38"/>
      <c r="H148" s="2"/>
      <c r="I148" s="21">
        <v>139</v>
      </c>
      <c r="J148" s="21">
        <v>4</v>
      </c>
    </row>
    <row r="149" spans="1:10" ht="42" customHeight="1">
      <c r="A149" s="35" t="s">
        <v>112</v>
      </c>
      <c r="B149" s="33"/>
      <c r="C149" s="33"/>
      <c r="D149" s="34"/>
      <c r="E149" s="18" t="s">
        <v>17</v>
      </c>
      <c r="F149" s="19">
        <v>1</v>
      </c>
      <c r="G149" s="20">
        <f>+G150+G152+G153</f>
        <v>0</v>
      </c>
      <c r="H149" s="2"/>
      <c r="I149" s="21">
        <v>140</v>
      </c>
      <c r="J149" s="21"/>
    </row>
    <row r="150" spans="1:10" ht="42" customHeight="1">
      <c r="A150" s="35" t="s">
        <v>113</v>
      </c>
      <c r="B150" s="33"/>
      <c r="C150" s="33"/>
      <c r="D150" s="34"/>
      <c r="E150" s="18" t="s">
        <v>17</v>
      </c>
      <c r="F150" s="19">
        <v>1</v>
      </c>
      <c r="G150" s="20">
        <f>+G151</f>
        <v>0</v>
      </c>
      <c r="H150" s="2"/>
      <c r="I150" s="21">
        <v>141</v>
      </c>
      <c r="J150" s="21">
        <v>200</v>
      </c>
    </row>
    <row r="151" spans="1:10" ht="42" customHeight="1">
      <c r="A151" s="35" t="s">
        <v>114</v>
      </c>
      <c r="B151" s="33"/>
      <c r="C151" s="33"/>
      <c r="D151" s="34"/>
      <c r="E151" s="18" t="s">
        <v>17</v>
      </c>
      <c r="F151" s="19">
        <v>1</v>
      </c>
      <c r="G151" s="38"/>
      <c r="H151" s="2"/>
      <c r="I151" s="21">
        <v>142</v>
      </c>
      <c r="J151" s="21"/>
    </row>
    <row r="152" spans="1:10" ht="42" customHeight="1">
      <c r="A152" s="35" t="s">
        <v>120</v>
      </c>
      <c r="B152" s="33"/>
      <c r="C152" s="33"/>
      <c r="D152" s="34"/>
      <c r="E152" s="18" t="s">
        <v>17</v>
      </c>
      <c r="F152" s="19">
        <v>1</v>
      </c>
      <c r="G152" s="38"/>
      <c r="H152" s="2"/>
      <c r="I152" s="21">
        <v>143</v>
      </c>
      <c r="J152" s="21">
        <v>210</v>
      </c>
    </row>
    <row r="153" spans="1:10" ht="42" customHeight="1">
      <c r="A153" s="35" t="s">
        <v>140</v>
      </c>
      <c r="B153" s="33"/>
      <c r="C153" s="33"/>
      <c r="D153" s="34"/>
      <c r="E153" s="18" t="s">
        <v>17</v>
      </c>
      <c r="F153" s="19">
        <v>1</v>
      </c>
      <c r="G153" s="38"/>
      <c r="H153" s="2"/>
      <c r="I153" s="21">
        <v>144</v>
      </c>
      <c r="J153" s="21"/>
    </row>
    <row r="154" spans="1:10" ht="42" customHeight="1">
      <c r="A154" s="35" t="s">
        <v>141</v>
      </c>
      <c r="B154" s="33"/>
      <c r="C154" s="33"/>
      <c r="D154" s="34"/>
      <c r="E154" s="18" t="s">
        <v>17</v>
      </c>
      <c r="F154" s="19">
        <v>1</v>
      </c>
      <c r="G154" s="38"/>
      <c r="H154" s="2"/>
      <c r="I154" s="21">
        <v>145</v>
      </c>
      <c r="J154" s="21"/>
    </row>
    <row r="155" spans="1:10" ht="42" customHeight="1">
      <c r="A155" s="35" t="s">
        <v>121</v>
      </c>
      <c r="B155" s="33"/>
      <c r="C155" s="33"/>
      <c r="D155" s="34"/>
      <c r="E155" s="18" t="s">
        <v>17</v>
      </c>
      <c r="F155" s="19">
        <v>1</v>
      </c>
      <c r="G155" s="38"/>
      <c r="H155" s="2"/>
      <c r="I155" s="21">
        <v>146</v>
      </c>
      <c r="J155" s="21">
        <v>220</v>
      </c>
    </row>
    <row r="156" spans="1:10" ht="42" customHeight="1">
      <c r="A156" s="39" t="s">
        <v>127</v>
      </c>
      <c r="B156" s="40"/>
      <c r="C156" s="40"/>
      <c r="D156" s="41"/>
      <c r="E156" s="42" t="s">
        <v>17</v>
      </c>
      <c r="F156" s="43">
        <v>1</v>
      </c>
      <c r="G156" s="44">
        <f>+G137+G155</f>
        <v>0</v>
      </c>
      <c r="H156" s="45"/>
      <c r="I156" s="46">
        <v>147</v>
      </c>
      <c r="J156" s="46"/>
    </row>
    <row r="157" spans="1:10" ht="42" customHeight="1">
      <c r="A157" s="35" t="s">
        <v>16</v>
      </c>
      <c r="B157" s="33"/>
      <c r="C157" s="33"/>
      <c r="D157" s="34"/>
      <c r="E157" s="18" t="s">
        <v>17</v>
      </c>
      <c r="F157" s="19">
        <v>1</v>
      </c>
      <c r="G157" s="20">
        <f>+G158+G174</f>
        <v>0</v>
      </c>
      <c r="H157" s="2"/>
      <c r="I157" s="21">
        <v>148</v>
      </c>
      <c r="J157" s="21"/>
    </row>
    <row r="158" spans="1:10" ht="42" customHeight="1">
      <c r="A158" s="35" t="s">
        <v>136</v>
      </c>
      <c r="B158" s="33"/>
      <c r="C158" s="33"/>
      <c r="D158" s="34"/>
      <c r="E158" s="18" t="s">
        <v>17</v>
      </c>
      <c r="F158" s="19">
        <v>1</v>
      </c>
      <c r="G158" s="20">
        <f>+G159+G166</f>
        <v>0</v>
      </c>
      <c r="H158" s="2"/>
      <c r="I158" s="21">
        <v>149</v>
      </c>
      <c r="J158" s="21"/>
    </row>
    <row r="159" spans="1:10" ht="42" customHeight="1">
      <c r="A159" s="35" t="s">
        <v>18</v>
      </c>
      <c r="B159" s="33"/>
      <c r="C159" s="33"/>
      <c r="D159" s="34"/>
      <c r="E159" s="18" t="s">
        <v>17</v>
      </c>
      <c r="F159" s="19">
        <v>1</v>
      </c>
      <c r="G159" s="20">
        <f>+G160</f>
        <v>0</v>
      </c>
      <c r="H159" s="2"/>
      <c r="I159" s="21">
        <v>150</v>
      </c>
      <c r="J159" s="21"/>
    </row>
    <row r="160" spans="1:10" ht="42" customHeight="1">
      <c r="A160" s="16"/>
      <c r="B160" s="36" t="s">
        <v>147</v>
      </c>
      <c r="C160" s="33"/>
      <c r="D160" s="34"/>
      <c r="E160" s="18" t="s">
        <v>17</v>
      </c>
      <c r="F160" s="19">
        <v>1</v>
      </c>
      <c r="G160" s="20">
        <f>+G161</f>
        <v>0</v>
      </c>
      <c r="H160" s="2"/>
      <c r="I160" s="21">
        <v>151</v>
      </c>
      <c r="J160" s="21">
        <v>2</v>
      </c>
    </row>
    <row r="161" spans="1:10" ht="42" customHeight="1">
      <c r="A161" s="16"/>
      <c r="B161" s="17"/>
      <c r="C161" s="36" t="s">
        <v>147</v>
      </c>
      <c r="D161" s="34"/>
      <c r="E161" s="18" t="s">
        <v>17</v>
      </c>
      <c r="F161" s="19">
        <v>1</v>
      </c>
      <c r="G161" s="20">
        <f>+G162+G163+G164+G165</f>
        <v>0</v>
      </c>
      <c r="H161" s="2"/>
      <c r="I161" s="21">
        <v>152</v>
      </c>
      <c r="J161" s="21">
        <v>3</v>
      </c>
    </row>
    <row r="162" spans="1:10" ht="42" customHeight="1">
      <c r="A162" s="16"/>
      <c r="B162" s="17"/>
      <c r="C162" s="17"/>
      <c r="D162" s="37" t="s">
        <v>148</v>
      </c>
      <c r="E162" s="18" t="s">
        <v>17</v>
      </c>
      <c r="F162" s="19">
        <v>1</v>
      </c>
      <c r="G162" s="38"/>
      <c r="H162" s="2"/>
      <c r="I162" s="21">
        <v>153</v>
      </c>
      <c r="J162" s="21">
        <v>4</v>
      </c>
    </row>
    <row r="163" spans="1:10" ht="42" customHeight="1">
      <c r="A163" s="16"/>
      <c r="B163" s="17"/>
      <c r="C163" s="17"/>
      <c r="D163" s="37" t="s">
        <v>149</v>
      </c>
      <c r="E163" s="18" t="s">
        <v>17</v>
      </c>
      <c r="F163" s="19">
        <v>1</v>
      </c>
      <c r="G163" s="38"/>
      <c r="H163" s="2"/>
      <c r="I163" s="21">
        <v>154</v>
      </c>
      <c r="J163" s="21">
        <v>4</v>
      </c>
    </row>
    <row r="164" spans="1:10" ht="42" customHeight="1">
      <c r="A164" s="16"/>
      <c r="B164" s="17"/>
      <c r="C164" s="17"/>
      <c r="D164" s="37" t="s">
        <v>150</v>
      </c>
      <c r="E164" s="18" t="s">
        <v>17</v>
      </c>
      <c r="F164" s="19">
        <v>1</v>
      </c>
      <c r="G164" s="38"/>
      <c r="H164" s="2"/>
      <c r="I164" s="21">
        <v>155</v>
      </c>
      <c r="J164" s="21">
        <v>4</v>
      </c>
    </row>
    <row r="165" spans="1:10" ht="42" customHeight="1">
      <c r="A165" s="16"/>
      <c r="B165" s="17"/>
      <c r="C165" s="17"/>
      <c r="D165" s="37" t="s">
        <v>151</v>
      </c>
      <c r="E165" s="18" t="s">
        <v>17</v>
      </c>
      <c r="F165" s="19">
        <v>1</v>
      </c>
      <c r="G165" s="38"/>
      <c r="H165" s="2"/>
      <c r="I165" s="21">
        <v>156</v>
      </c>
      <c r="J165" s="21">
        <v>4</v>
      </c>
    </row>
    <row r="166" spans="1:10" ht="42" customHeight="1">
      <c r="A166" s="35" t="s">
        <v>112</v>
      </c>
      <c r="B166" s="33"/>
      <c r="C166" s="33"/>
      <c r="D166" s="34"/>
      <c r="E166" s="18" t="s">
        <v>17</v>
      </c>
      <c r="F166" s="19">
        <v>1</v>
      </c>
      <c r="G166" s="20">
        <f>+G167+G173</f>
        <v>0</v>
      </c>
      <c r="H166" s="2"/>
      <c r="I166" s="21">
        <v>157</v>
      </c>
      <c r="J166" s="21"/>
    </row>
    <row r="167" spans="1:10" ht="42" customHeight="1">
      <c r="A167" s="35" t="s">
        <v>113</v>
      </c>
      <c r="B167" s="33"/>
      <c r="C167" s="33"/>
      <c r="D167" s="34"/>
      <c r="E167" s="18" t="s">
        <v>17</v>
      </c>
      <c r="F167" s="19">
        <v>1</v>
      </c>
      <c r="G167" s="20">
        <f>+G168+G169</f>
        <v>0</v>
      </c>
      <c r="H167" s="2"/>
      <c r="I167" s="21">
        <v>158</v>
      </c>
      <c r="J167" s="21">
        <v>200</v>
      </c>
    </row>
    <row r="168" spans="1:10" ht="42" customHeight="1">
      <c r="A168" s="35" t="s">
        <v>114</v>
      </c>
      <c r="B168" s="33"/>
      <c r="C168" s="33"/>
      <c r="D168" s="34"/>
      <c r="E168" s="18" t="s">
        <v>17</v>
      </c>
      <c r="F168" s="19">
        <v>1</v>
      </c>
      <c r="G168" s="38"/>
      <c r="H168" s="2"/>
      <c r="I168" s="21">
        <v>159</v>
      </c>
      <c r="J168" s="21"/>
    </row>
    <row r="169" spans="1:10" ht="42" customHeight="1">
      <c r="A169" s="35" t="s">
        <v>152</v>
      </c>
      <c r="B169" s="33"/>
      <c r="C169" s="33"/>
      <c r="D169" s="34"/>
      <c r="E169" s="18" t="s">
        <v>17</v>
      </c>
      <c r="F169" s="19">
        <v>1</v>
      </c>
      <c r="G169" s="20">
        <f>+G170</f>
        <v>0</v>
      </c>
      <c r="H169" s="2"/>
      <c r="I169" s="21">
        <v>160</v>
      </c>
      <c r="J169" s="21">
        <v>1</v>
      </c>
    </row>
    <row r="170" spans="1:10" ht="42" customHeight="1">
      <c r="A170" s="16"/>
      <c r="B170" s="36" t="s">
        <v>152</v>
      </c>
      <c r="C170" s="33"/>
      <c r="D170" s="34"/>
      <c r="E170" s="18" t="s">
        <v>17</v>
      </c>
      <c r="F170" s="19">
        <v>1</v>
      </c>
      <c r="G170" s="20">
        <f>+G171</f>
        <v>0</v>
      </c>
      <c r="H170" s="2"/>
      <c r="I170" s="21">
        <v>161</v>
      </c>
      <c r="J170" s="21">
        <v>2</v>
      </c>
    </row>
    <row r="171" spans="1:10" ht="42" customHeight="1">
      <c r="A171" s="16"/>
      <c r="B171" s="17"/>
      <c r="C171" s="36" t="s">
        <v>152</v>
      </c>
      <c r="D171" s="34"/>
      <c r="E171" s="18" t="s">
        <v>17</v>
      </c>
      <c r="F171" s="19">
        <v>1</v>
      </c>
      <c r="G171" s="20">
        <f>+G172</f>
        <v>0</v>
      </c>
      <c r="H171" s="2"/>
      <c r="I171" s="21">
        <v>162</v>
      </c>
      <c r="J171" s="21">
        <v>3</v>
      </c>
    </row>
    <row r="172" spans="1:10" ht="42" customHeight="1">
      <c r="A172" s="16"/>
      <c r="B172" s="17"/>
      <c r="C172" s="17"/>
      <c r="D172" s="37" t="s">
        <v>153</v>
      </c>
      <c r="E172" s="18" t="s">
        <v>17</v>
      </c>
      <c r="F172" s="19">
        <v>1</v>
      </c>
      <c r="G172" s="38"/>
      <c r="H172" s="2"/>
      <c r="I172" s="21">
        <v>163</v>
      </c>
      <c r="J172" s="21">
        <v>4</v>
      </c>
    </row>
    <row r="173" spans="1:10" ht="42" customHeight="1">
      <c r="A173" s="35" t="s">
        <v>120</v>
      </c>
      <c r="B173" s="33"/>
      <c r="C173" s="33"/>
      <c r="D173" s="34"/>
      <c r="E173" s="18" t="s">
        <v>17</v>
      </c>
      <c r="F173" s="19">
        <v>1</v>
      </c>
      <c r="G173" s="38"/>
      <c r="H173" s="2"/>
      <c r="I173" s="21">
        <v>164</v>
      </c>
      <c r="J173" s="21">
        <v>210</v>
      </c>
    </row>
    <row r="174" spans="1:10" ht="42" customHeight="1">
      <c r="A174" s="35" t="s">
        <v>141</v>
      </c>
      <c r="B174" s="33"/>
      <c r="C174" s="33"/>
      <c r="D174" s="34"/>
      <c r="E174" s="18" t="s">
        <v>17</v>
      </c>
      <c r="F174" s="19">
        <v>1</v>
      </c>
      <c r="G174" s="38"/>
      <c r="H174" s="2"/>
      <c r="I174" s="21">
        <v>165</v>
      </c>
      <c r="J174" s="21"/>
    </row>
    <row r="175" spans="1:10" ht="42" customHeight="1">
      <c r="A175" s="35" t="s">
        <v>121</v>
      </c>
      <c r="B175" s="33"/>
      <c r="C175" s="33"/>
      <c r="D175" s="34"/>
      <c r="E175" s="18" t="s">
        <v>17</v>
      </c>
      <c r="F175" s="19">
        <v>1</v>
      </c>
      <c r="G175" s="38"/>
      <c r="H175" s="2"/>
      <c r="I175" s="21">
        <v>166</v>
      </c>
      <c r="J175" s="21">
        <v>220</v>
      </c>
    </row>
    <row r="176" spans="1:10" ht="42" customHeight="1">
      <c r="A176" s="39" t="s">
        <v>127</v>
      </c>
      <c r="B176" s="40"/>
      <c r="C176" s="40"/>
      <c r="D176" s="41"/>
      <c r="E176" s="42" t="s">
        <v>17</v>
      </c>
      <c r="F176" s="43">
        <v>1</v>
      </c>
      <c r="G176" s="44">
        <f>+G157+G175</f>
        <v>0</v>
      </c>
      <c r="H176" s="45"/>
      <c r="I176" s="46">
        <v>167</v>
      </c>
      <c r="J176" s="46"/>
    </row>
    <row r="177" spans="1:10" ht="42" customHeight="1">
      <c r="A177" s="22" t="s">
        <v>11</v>
      </c>
      <c r="B177" s="23"/>
      <c r="C177" s="23"/>
      <c r="D177" s="24"/>
      <c r="E177" s="25" t="s">
        <v>12</v>
      </c>
      <c r="F177" s="26">
        <v>1</v>
      </c>
      <c r="G177" s="20">
        <f>+G11+G124+G144+G159</f>
        <v>0</v>
      </c>
      <c r="I177" s="21">
        <v>168</v>
      </c>
      <c r="J177" s="21">
        <v>20</v>
      </c>
    </row>
    <row r="178" spans="1:10" ht="42" customHeight="1">
      <c r="A178" s="22" t="s">
        <v>154</v>
      </c>
      <c r="B178" s="23"/>
      <c r="C178" s="23"/>
      <c r="D178" s="24"/>
      <c r="E178" s="25" t="s">
        <v>12</v>
      </c>
      <c r="F178" s="26">
        <v>1</v>
      </c>
      <c r="G178" s="20">
        <f>+G113+G136+G156+G176</f>
        <v>0</v>
      </c>
      <c r="I178" s="21">
        <v>169</v>
      </c>
      <c r="J178" s="21">
        <v>30</v>
      </c>
    </row>
    <row r="179" spans="1:10" ht="42" customHeight="1">
      <c r="A179" s="27" t="s">
        <v>13</v>
      </c>
      <c r="B179" s="28"/>
      <c r="C179" s="28"/>
      <c r="D179" s="29"/>
      <c r="E179" s="30" t="s">
        <v>14</v>
      </c>
      <c r="F179" s="31" t="s">
        <v>14</v>
      </c>
      <c r="G179" s="32">
        <f>G178</f>
        <v>0</v>
      </c>
      <c r="I179" s="21">
        <v>170</v>
      </c>
      <c r="J179" s="21">
        <v>90</v>
      </c>
    </row>
    <row r="180" spans="1:10" ht="42" customHeight="1"/>
    <row r="181" spans="1:10" ht="42" customHeight="1"/>
  </sheetData>
  <sheetProtection algorithmName="SHA-512" hashValue="2ZU1f/vKsemSWo5AGk7oh3cNsUAkSM8U9t/6NRZpyA0OYP0IH5mC//yUfwJXD/jbSHXBizZ7gVGzIRYzYHe5Dw==" saltValue="3Z1SNi8GUlk30TB/Np8udw==" spinCount="100000" sheet="1" objects="1" scenarios="1"/>
  <mergeCells count="97">
    <mergeCell ref="A176:D176"/>
    <mergeCell ref="A169:D169"/>
    <mergeCell ref="B170:D170"/>
    <mergeCell ref="C171:D171"/>
    <mergeCell ref="A173:D173"/>
    <mergeCell ref="A174:D174"/>
    <mergeCell ref="A175:D175"/>
    <mergeCell ref="A159:D159"/>
    <mergeCell ref="B160:D160"/>
    <mergeCell ref="C161:D161"/>
    <mergeCell ref="A166:D166"/>
    <mergeCell ref="A167:D167"/>
    <mergeCell ref="A168:D168"/>
    <mergeCell ref="A154:D154"/>
    <mergeCell ref="A155:D155"/>
    <mergeCell ref="A156:D156"/>
    <mergeCell ref="A157:D157"/>
    <mergeCell ref="A158:D158"/>
    <mergeCell ref="C146:D146"/>
    <mergeCell ref="A149:D149"/>
    <mergeCell ref="A150:D150"/>
    <mergeCell ref="A151:D151"/>
    <mergeCell ref="A152:D152"/>
    <mergeCell ref="A153:D153"/>
    <mergeCell ref="A139:D139"/>
    <mergeCell ref="B140:D140"/>
    <mergeCell ref="C141:D141"/>
    <mergeCell ref="A143:D143"/>
    <mergeCell ref="A144:D144"/>
    <mergeCell ref="B145:D145"/>
    <mergeCell ref="A134:D134"/>
    <mergeCell ref="A135:D135"/>
    <mergeCell ref="A136:D136"/>
    <mergeCell ref="A137:D137"/>
    <mergeCell ref="A138:D138"/>
    <mergeCell ref="C126:D126"/>
    <mergeCell ref="A129:D129"/>
    <mergeCell ref="A130:D130"/>
    <mergeCell ref="A131:D131"/>
    <mergeCell ref="A132:D132"/>
    <mergeCell ref="A133:D133"/>
    <mergeCell ref="C118:D118"/>
    <mergeCell ref="A121:D121"/>
    <mergeCell ref="A122:D122"/>
    <mergeCell ref="A123:D123"/>
    <mergeCell ref="A124:D124"/>
    <mergeCell ref="B125:D125"/>
    <mergeCell ref="A113:D113"/>
    <mergeCell ref="A114:D114"/>
    <mergeCell ref="A115:D115"/>
    <mergeCell ref="A116:D116"/>
    <mergeCell ref="B117:D117"/>
    <mergeCell ref="C103:D103"/>
    <mergeCell ref="A106:D106"/>
    <mergeCell ref="A107:D107"/>
    <mergeCell ref="A108:D108"/>
    <mergeCell ref="B109:D109"/>
    <mergeCell ref="C110:D110"/>
    <mergeCell ref="C95:D95"/>
    <mergeCell ref="A98:D98"/>
    <mergeCell ref="A99:D99"/>
    <mergeCell ref="A100:D100"/>
    <mergeCell ref="A101:D101"/>
    <mergeCell ref="B102:D102"/>
    <mergeCell ref="C78:D78"/>
    <mergeCell ref="C85:D85"/>
    <mergeCell ref="C88:D88"/>
    <mergeCell ref="C91:D91"/>
    <mergeCell ref="A93:D93"/>
    <mergeCell ref="B94:D94"/>
    <mergeCell ref="C55:D55"/>
    <mergeCell ref="C59:D59"/>
    <mergeCell ref="B66:D66"/>
    <mergeCell ref="C67:D67"/>
    <mergeCell ref="C69:D69"/>
    <mergeCell ref="B77:D77"/>
    <mergeCell ref="B22:D22"/>
    <mergeCell ref="C23:D23"/>
    <mergeCell ref="B37:D37"/>
    <mergeCell ref="C38:D38"/>
    <mergeCell ref="B41:D41"/>
    <mergeCell ref="C42:D42"/>
    <mergeCell ref="A177:D177"/>
    <mergeCell ref="A178:D178"/>
    <mergeCell ref="A179:D179"/>
    <mergeCell ref="A10:D10"/>
    <mergeCell ref="A11:D11"/>
    <mergeCell ref="A12:D12"/>
    <mergeCell ref="B13:D13"/>
    <mergeCell ref="C14:D14"/>
    <mergeCell ref="C19:D19"/>
    <mergeCell ref="F3:G3"/>
    <mergeCell ref="F4:G4"/>
    <mergeCell ref="F5:G5"/>
    <mergeCell ref="A7:G7"/>
    <mergeCell ref="B8:G8"/>
    <mergeCell ref="A9:D9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10</vt:i4>
      </vt:variant>
    </vt:vector>
  </HeadingPairs>
  <TitlesOfParts>
    <vt:vector size="11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工事費内訳書!内訳書工事価格総計</vt:lpstr>
      <vt:lpstr>工事費内訳書!内訳書工事価格総計通番</vt:lpstr>
      <vt:lpstr>工事費内訳書!内訳書工事価格総計名称</vt:lpstr>
      <vt:lpstr>工事費内訳書!内訳書工事価格通番</vt:lpstr>
      <vt:lpstr>工事費内訳書!内訳書直接工事費総計</vt:lpstr>
      <vt:lpstr>工事費内訳書!内訳書直接工事費総計通番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Kurimoto Ryouta</dc:creator>
  <cp:lastModifiedBy>Kurimoto Ryouta</cp:lastModifiedBy>
  <dcterms:created xsi:type="dcterms:W3CDTF">2020-05-12T09:51:13Z</dcterms:created>
  <dcterms:modified xsi:type="dcterms:W3CDTF">2020-05-12T09:52:49Z</dcterms:modified>
</cp:coreProperties>
</file>